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13D2A460-AE51-49CA-B863-852829E954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Лист1!$A$1:$M$210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0" i="1" l="1"/>
  <c r="A191" i="1" s="1"/>
  <c r="A62" i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l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I51" i="1"/>
  <c r="K186" i="1" l="1"/>
  <c r="J186" i="1"/>
  <c r="I186" i="1"/>
  <c r="K58" i="1"/>
  <c r="J58" i="1"/>
  <c r="I58" i="1"/>
  <c r="K54" i="1"/>
  <c r="J54" i="1"/>
  <c r="I54" i="1"/>
  <c r="K51" i="1"/>
  <c r="J51" i="1"/>
  <c r="I59" i="1" l="1"/>
  <c r="J59" i="1"/>
  <c r="K59" i="1"/>
</calcChain>
</file>

<file path=xl/sharedStrings.xml><?xml version="1.0" encoding="utf-8"?>
<sst xmlns="http://schemas.openxmlformats.org/spreadsheetml/2006/main" count="1263" uniqueCount="435">
  <si>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</si>
  <si>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</si>
  <si>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</si>
  <si>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</si>
  <si>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</si>
  <si>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</si>
  <si>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</si>
  <si>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</si>
  <si>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</si>
  <si>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</si>
  <si>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Координати</t>
  </si>
  <si>
    <t>загаль-ний</t>
  </si>
  <si>
    <t>ліквідний</t>
  </si>
  <si>
    <t>Рубки головного користування</t>
  </si>
  <si>
    <t>Бродівська м/д</t>
  </si>
  <si>
    <t>IV</t>
  </si>
  <si>
    <t>Всього:</t>
  </si>
  <si>
    <t>-</t>
  </si>
  <si>
    <t>Разом ГК</t>
  </si>
  <si>
    <t xml:space="preserve">  Рубки формування та оздоровлення лісів</t>
  </si>
  <si>
    <t xml:space="preserve">Разом: </t>
  </si>
  <si>
    <t>Інші рубки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</si>
  <si>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Бродівському ДЛГП "Галсільліс" на 2025 рік</t>
  </si>
  <si>
    <t>Бодівське ДЛГП</t>
  </si>
  <si>
    <t>середньолісосічна</t>
  </si>
  <si>
    <t>5.4</t>
  </si>
  <si>
    <t>соснова</t>
  </si>
  <si>
    <t>дубова</t>
  </si>
  <si>
    <t>8.3</t>
  </si>
  <si>
    <t>вільхова</t>
  </si>
  <si>
    <t>11.2</t>
  </si>
  <si>
    <t>16.2</t>
  </si>
  <si>
    <t>2.1</t>
  </si>
  <si>
    <t>17.1</t>
  </si>
  <si>
    <t>21.5</t>
  </si>
  <si>
    <t>16.4</t>
  </si>
  <si>
    <t>12.3</t>
  </si>
  <si>
    <t>24.6</t>
  </si>
  <si>
    <t>21.1</t>
  </si>
  <si>
    <t>22.7</t>
  </si>
  <si>
    <t>20</t>
  </si>
  <si>
    <t>26.4</t>
  </si>
  <si>
    <t>2.2</t>
  </si>
  <si>
    <t>23.3</t>
  </si>
  <si>
    <t>діляночна</t>
  </si>
  <si>
    <t>14</t>
  </si>
  <si>
    <t>14.1</t>
  </si>
  <si>
    <t>11.9</t>
  </si>
  <si>
    <t>Підкамінська м/д</t>
  </si>
  <si>
    <t>Грабова</t>
  </si>
  <si>
    <t>1</t>
  </si>
  <si>
    <t>25.2</t>
  </si>
  <si>
    <t>Бродівське ДЛГП</t>
  </si>
  <si>
    <t>Проріджування</t>
  </si>
  <si>
    <t>хвойне</t>
  </si>
  <si>
    <t>7</t>
  </si>
  <si>
    <t>3</t>
  </si>
  <si>
    <t>22</t>
  </si>
  <si>
    <t>17</t>
  </si>
  <si>
    <t>ІІІ</t>
  </si>
  <si>
    <t>9</t>
  </si>
  <si>
    <t>15</t>
  </si>
  <si>
    <t>21</t>
  </si>
  <si>
    <t>23</t>
  </si>
  <si>
    <t>24</t>
  </si>
  <si>
    <t>27</t>
  </si>
  <si>
    <t>49</t>
  </si>
  <si>
    <t>44</t>
  </si>
  <si>
    <t>Прохідна</t>
  </si>
  <si>
    <t>твердолистяне</t>
  </si>
  <si>
    <t>6</t>
  </si>
  <si>
    <t>Виб. Санітарна</t>
  </si>
  <si>
    <t>11.11</t>
  </si>
  <si>
    <t>Суцільна санітарна</t>
  </si>
  <si>
    <t>55.1</t>
  </si>
  <si>
    <t>42</t>
  </si>
  <si>
    <t>12.2</t>
  </si>
  <si>
    <t>42.3</t>
  </si>
  <si>
    <t>6.5</t>
  </si>
  <si>
    <t>50.174050</t>
  </si>
  <si>
    <t>24.895492</t>
  </si>
  <si>
    <t>50.173905</t>
  </si>
  <si>
    <t>24.884807</t>
  </si>
  <si>
    <t>50.170552</t>
  </si>
  <si>
    <t>24.856603</t>
  </si>
  <si>
    <t>50.181484</t>
  </si>
  <si>
    <t>25.117689</t>
  </si>
  <si>
    <t>50.181489</t>
  </si>
  <si>
    <t>25.117008</t>
  </si>
  <si>
    <t>50.162022</t>
  </si>
  <si>
    <t>25.136006</t>
  </si>
  <si>
    <t>50.100209</t>
  </si>
  <si>
    <t>25.118391</t>
  </si>
  <si>
    <t>50.148697</t>
  </si>
  <si>
    <t>25.071180</t>
  </si>
  <si>
    <t>50.069992</t>
  </si>
  <si>
    <t>25.018540</t>
  </si>
  <si>
    <t>49.912368</t>
  </si>
  <si>
    <t>25.296992</t>
  </si>
  <si>
    <t>49.898538</t>
  </si>
  <si>
    <t>25.370454</t>
  </si>
  <si>
    <t>49.965423</t>
  </si>
  <si>
    <t>25.188567</t>
  </si>
  <si>
    <t>49.956229</t>
  </si>
  <si>
    <t>25.255787</t>
  </si>
  <si>
    <t>50.005320</t>
  </si>
  <si>
    <t>25.304041</t>
  </si>
  <si>
    <t>50.010771</t>
  </si>
  <si>
    <t>25.322307</t>
  </si>
  <si>
    <t>49.904797</t>
  </si>
  <si>
    <t>25.244513</t>
  </si>
  <si>
    <t>49.907401</t>
  </si>
  <si>
    <t>25.246398</t>
  </si>
  <si>
    <t>49.906850</t>
  </si>
  <si>
    <t>25.247559</t>
  </si>
  <si>
    <t>49.942539</t>
  </si>
  <si>
    <t>25.286735</t>
  </si>
  <si>
    <t>49.918429</t>
  </si>
  <si>
    <t>25.321091</t>
  </si>
  <si>
    <t>49.855377</t>
  </si>
  <si>
    <t>25.163356</t>
  </si>
  <si>
    <t>49.848956</t>
  </si>
  <si>
    <t>25.198870</t>
  </si>
  <si>
    <t>49.851917</t>
  </si>
  <si>
    <t>25.191725</t>
  </si>
  <si>
    <t>49.844183</t>
  </si>
  <si>
    <t>25.143960</t>
  </si>
  <si>
    <t>49.856621</t>
  </si>
  <si>
    <t>25.155525</t>
  </si>
  <si>
    <t>49.917483</t>
  </si>
  <si>
    <t>25.315137</t>
  </si>
  <si>
    <t>49.909440</t>
  </si>
  <si>
    <t>25.241190</t>
  </si>
  <si>
    <t>49.941746</t>
  </si>
  <si>
    <t>25.393177</t>
  </si>
  <si>
    <t>50.007197</t>
  </si>
  <si>
    <t>25.320898</t>
  </si>
  <si>
    <t>50.090750</t>
  </si>
  <si>
    <t>25.195322</t>
  </si>
  <si>
    <t>50.048864</t>
  </si>
  <si>
    <t>25.099413</t>
  </si>
  <si>
    <t>50.092623</t>
  </si>
  <si>
    <t>25.089860</t>
  </si>
  <si>
    <t>50.075394</t>
  </si>
  <si>
    <t>25.228638</t>
  </si>
  <si>
    <t>50.171743</t>
  </si>
  <si>
    <t>24.843946</t>
  </si>
  <si>
    <t>50.160715</t>
  </si>
  <si>
    <t>25.064179</t>
  </si>
  <si>
    <t>50.157169</t>
  </si>
  <si>
    <t>25.067977</t>
  </si>
  <si>
    <t>50.054939</t>
  </si>
  <si>
    <t>24.940434</t>
  </si>
  <si>
    <t>50.280317</t>
  </si>
  <si>
    <t>25.067206</t>
  </si>
  <si>
    <t>50.174352</t>
  </si>
  <si>
    <t>24.846710</t>
  </si>
  <si>
    <t>24.876672</t>
  </si>
  <si>
    <t>50.171404</t>
  </si>
  <si>
    <t>50.152852</t>
  </si>
  <si>
    <t>24.901783</t>
  </si>
  <si>
    <t>25.056939</t>
  </si>
  <si>
    <t>50.178363</t>
  </si>
  <si>
    <t>50.161044</t>
  </si>
  <si>
    <t>25.060085</t>
  </si>
  <si>
    <t>25.204000</t>
  </si>
  <si>
    <t>50.158483</t>
  </si>
  <si>
    <t>50.068793</t>
  </si>
  <si>
    <t>25.050288</t>
  </si>
  <si>
    <t>50.223526</t>
  </si>
  <si>
    <t>25.084017</t>
  </si>
  <si>
    <t>50.072292</t>
  </si>
  <si>
    <t>24.952927</t>
  </si>
  <si>
    <t>50.169977</t>
  </si>
  <si>
    <t>24.863631</t>
  </si>
  <si>
    <t>50.163706</t>
  </si>
  <si>
    <t>24.864288</t>
  </si>
  <si>
    <t>50.157765</t>
  </si>
  <si>
    <t>24.916299</t>
  </si>
  <si>
    <t>50.182359</t>
  </si>
  <si>
    <t>25.103754</t>
  </si>
  <si>
    <t>50.149378</t>
  </si>
  <si>
    <t>25.060704</t>
  </si>
  <si>
    <t>24.959981</t>
  </si>
  <si>
    <t>50.057611</t>
  </si>
  <si>
    <t>50.070129</t>
  </si>
  <si>
    <t>25.052702</t>
  </si>
  <si>
    <t>25.134827</t>
  </si>
  <si>
    <t>50.166055</t>
  </si>
  <si>
    <t>12</t>
  </si>
  <si>
    <t>34</t>
  </si>
  <si>
    <t>5</t>
  </si>
  <si>
    <t>35</t>
  </si>
  <si>
    <t>57</t>
  </si>
  <si>
    <t>58</t>
  </si>
  <si>
    <t>30</t>
  </si>
  <si>
    <t>4</t>
  </si>
  <si>
    <t>32</t>
  </si>
  <si>
    <t>33</t>
  </si>
  <si>
    <t>29</t>
  </si>
  <si>
    <t>50.227276</t>
  </si>
  <si>
    <t>25.039220</t>
  </si>
  <si>
    <t>18,2</t>
  </si>
  <si>
    <t>50.221646</t>
  </si>
  <si>
    <t>25.037092</t>
  </si>
  <si>
    <t>50.208822</t>
  </si>
  <si>
    <t>25.035564</t>
  </si>
  <si>
    <t>50.175967</t>
  </si>
  <si>
    <t>24.846676</t>
  </si>
  <si>
    <t>50.168372</t>
  </si>
  <si>
    <t>24.858688</t>
  </si>
  <si>
    <t>50.173284</t>
  </si>
  <si>
    <t>24.894638</t>
  </si>
  <si>
    <t>50.173225</t>
  </si>
  <si>
    <t>24.893874</t>
  </si>
  <si>
    <t>50.167436</t>
  </si>
  <si>
    <t>24.939691</t>
  </si>
  <si>
    <t>50.185525</t>
  </si>
  <si>
    <t>25.090456</t>
  </si>
  <si>
    <t>50.158012</t>
  </si>
  <si>
    <t>25.094363</t>
  </si>
  <si>
    <t>50.156971</t>
  </si>
  <si>
    <t>25.064637</t>
  </si>
  <si>
    <t>18,1</t>
  </si>
  <si>
    <t>50.151569</t>
  </si>
  <si>
    <t>25.072185</t>
  </si>
  <si>
    <t>50.072660</t>
  </si>
  <si>
    <t>24.956860</t>
  </si>
  <si>
    <t>50.078994</t>
  </si>
  <si>
    <t>25.058247</t>
  </si>
  <si>
    <t>50.077105</t>
  </si>
  <si>
    <t>25.058406</t>
  </si>
  <si>
    <t>38,2</t>
  </si>
  <si>
    <t>50.072658</t>
  </si>
  <si>
    <t>25.069076</t>
  </si>
  <si>
    <t>50.053339</t>
  </si>
  <si>
    <t>25.054629</t>
  </si>
  <si>
    <t>50.045725</t>
  </si>
  <si>
    <t>25.103706</t>
  </si>
  <si>
    <t>50.040858</t>
  </si>
  <si>
    <t>25.112911</t>
  </si>
  <si>
    <t>50.039878</t>
  </si>
  <si>
    <t>25.118769</t>
  </si>
  <si>
    <t>50.036011</t>
  </si>
  <si>
    <t>25.105942</t>
  </si>
  <si>
    <t>50.101050</t>
  </si>
  <si>
    <t>25.119276</t>
  </si>
  <si>
    <t>50.073573</t>
  </si>
  <si>
    <t>25.097042</t>
  </si>
  <si>
    <t>50.093486</t>
  </si>
  <si>
    <t>25.188477</t>
  </si>
  <si>
    <t>50.092078</t>
  </si>
  <si>
    <t>25.189488</t>
  </si>
  <si>
    <t>10,1</t>
  </si>
  <si>
    <t>50.066321</t>
  </si>
  <si>
    <t>25.181311</t>
  </si>
  <si>
    <t>50.176831</t>
  </si>
  <si>
    <t>25.182715</t>
  </si>
  <si>
    <t>50.065474</t>
  </si>
  <si>
    <t>25.250240</t>
  </si>
  <si>
    <t>прочищення</t>
  </si>
  <si>
    <t>освітлення</t>
  </si>
  <si>
    <t>4,1</t>
  </si>
  <si>
    <t>5,2</t>
  </si>
  <si>
    <t>25</t>
  </si>
  <si>
    <t>50.223868</t>
  </si>
  <si>
    <t>25.086512</t>
  </si>
  <si>
    <t>50.222703</t>
  </si>
  <si>
    <t>25.105203</t>
  </si>
  <si>
    <t>50.079750</t>
  </si>
  <si>
    <t>25.017769</t>
  </si>
  <si>
    <t>50.108929</t>
  </si>
  <si>
    <t>25.050598</t>
  </si>
  <si>
    <t>50.170247</t>
  </si>
  <si>
    <t>24.836411</t>
  </si>
  <si>
    <t>50.173514</t>
  </si>
  <si>
    <t>24.927141</t>
  </si>
  <si>
    <t>50.158302</t>
  </si>
  <si>
    <t>24.927043</t>
  </si>
  <si>
    <t>50.068923</t>
  </si>
  <si>
    <t>25.018191</t>
  </si>
  <si>
    <t>50.157842</t>
  </si>
  <si>
    <t>24.915309</t>
  </si>
  <si>
    <t>50.169597</t>
  </si>
  <si>
    <t>24.840366</t>
  </si>
  <si>
    <t>50.168054</t>
  </si>
  <si>
    <t>24.861617</t>
  </si>
  <si>
    <t>50.165730</t>
  </si>
  <si>
    <t>24.860456</t>
  </si>
  <si>
    <t>50.173798</t>
  </si>
  <si>
    <t>24.924361</t>
  </si>
  <si>
    <t>50.173142</t>
  </si>
  <si>
    <t>24.934628</t>
  </si>
  <si>
    <t>50.173751</t>
  </si>
  <si>
    <t>24.940156</t>
  </si>
  <si>
    <t>50.165929</t>
  </si>
  <si>
    <t>24.928421</t>
  </si>
  <si>
    <t>50.147083</t>
  </si>
  <si>
    <t>25.060209</t>
  </si>
  <si>
    <t>50.138721</t>
  </si>
  <si>
    <t>25.142404</t>
  </si>
  <si>
    <t>50.050628</t>
  </si>
  <si>
    <t>24.943371</t>
  </si>
  <si>
    <t>50.070083</t>
  </si>
  <si>
    <t>25.031939</t>
  </si>
  <si>
    <t>50.070942</t>
  </si>
  <si>
    <t>25.026584</t>
  </si>
  <si>
    <t>50.110266</t>
  </si>
  <si>
    <t>25.049520</t>
  </si>
  <si>
    <t>50.071331</t>
  </si>
  <si>
    <t>25.192150</t>
  </si>
  <si>
    <t>50.221188</t>
  </si>
  <si>
    <t>25.083821</t>
  </si>
  <si>
    <t>50.161864</t>
  </si>
  <si>
    <t>25.140968</t>
  </si>
  <si>
    <t>50.163658</t>
  </si>
  <si>
    <t>25.140752</t>
  </si>
  <si>
    <t>50.051780</t>
  </si>
  <si>
    <t>25.110490</t>
  </si>
  <si>
    <t>50.165684</t>
  </si>
  <si>
    <t>24.836333</t>
  </si>
  <si>
    <t>50.152172</t>
  </si>
  <si>
    <t>24.903094</t>
  </si>
  <si>
    <t>50.161822</t>
  </si>
  <si>
    <t>25.134130</t>
  </si>
  <si>
    <t>20,1</t>
  </si>
  <si>
    <t>7,1</t>
  </si>
  <si>
    <t>14,2</t>
  </si>
  <si>
    <t>50.147513</t>
  </si>
  <si>
    <t>24.921711</t>
  </si>
  <si>
    <t>50.063315</t>
  </si>
  <si>
    <t>24.972339</t>
  </si>
  <si>
    <t>50.067950</t>
  </si>
  <si>
    <t>25.043471</t>
  </si>
  <si>
    <t>50.057722</t>
  </si>
  <si>
    <t>25.042114</t>
  </si>
  <si>
    <t>50.071350</t>
  </si>
  <si>
    <t>24.939350</t>
  </si>
  <si>
    <t>13,2</t>
  </si>
  <si>
    <t>50.154272</t>
  </si>
  <si>
    <t>25.071425</t>
  </si>
  <si>
    <t>15,5</t>
  </si>
  <si>
    <t>50.233814</t>
  </si>
  <si>
    <t>25.166968</t>
  </si>
  <si>
    <t>49.971901</t>
  </si>
  <si>
    <t>25.187198</t>
  </si>
  <si>
    <t>49.964168</t>
  </si>
  <si>
    <t>25.191362</t>
  </si>
  <si>
    <t>50.005833</t>
  </si>
  <si>
    <t>25.281005</t>
  </si>
  <si>
    <t>49.911321</t>
  </si>
  <si>
    <t>25.298347</t>
  </si>
  <si>
    <t>вузьколісосічна</t>
  </si>
  <si>
    <t>18,4</t>
  </si>
  <si>
    <t>15,3</t>
  </si>
  <si>
    <t>4,6</t>
  </si>
  <si>
    <t>8,3</t>
  </si>
  <si>
    <t>6,3</t>
  </si>
  <si>
    <t>49.851733</t>
  </si>
  <si>
    <t>25.234987</t>
  </si>
  <si>
    <t>9,4</t>
  </si>
  <si>
    <t>46,3</t>
  </si>
  <si>
    <t>березова</t>
  </si>
  <si>
    <t>49.978435</t>
  </si>
  <si>
    <t>25.348942</t>
  </si>
  <si>
    <t>49.847750</t>
  </si>
  <si>
    <t>25.236970</t>
  </si>
  <si>
    <t>49.897549</t>
  </si>
  <si>
    <t>25.287310</t>
  </si>
  <si>
    <t>49.973220</t>
  </si>
  <si>
    <t>25.274267</t>
  </si>
  <si>
    <t>49.857329</t>
  </si>
  <si>
    <t>25.156479</t>
  </si>
  <si>
    <t>49.879264</t>
  </si>
  <si>
    <t>25.266569</t>
  </si>
  <si>
    <t>49.918996</t>
  </si>
  <si>
    <t>25.320358</t>
  </si>
  <si>
    <t>49.936771</t>
  </si>
  <si>
    <t>25.090526</t>
  </si>
  <si>
    <t>49.973304</t>
  </si>
  <si>
    <t>25.163073</t>
  </si>
  <si>
    <t>49.962140</t>
  </si>
  <si>
    <t>25.193306</t>
  </si>
  <si>
    <t>49.971072</t>
  </si>
  <si>
    <t>25.283176</t>
  </si>
  <si>
    <t>50.010482</t>
  </si>
  <si>
    <t>25.320744</t>
  </si>
  <si>
    <t>49.924391</t>
  </si>
  <si>
    <t>25.313824</t>
  </si>
  <si>
    <t>49.918302</t>
  </si>
  <si>
    <t>25.316685</t>
  </si>
  <si>
    <t>49.899066</t>
  </si>
  <si>
    <t>25.286474</t>
  </si>
  <si>
    <t>49.860231</t>
  </si>
  <si>
    <t>25.155347</t>
  </si>
  <si>
    <t>49.960989</t>
  </si>
  <si>
    <t>25.144451</t>
  </si>
  <si>
    <t>49.973133</t>
  </si>
  <si>
    <t>25.274802</t>
  </si>
  <si>
    <t>49.946984</t>
  </si>
  <si>
    <t>25.235811</t>
  </si>
  <si>
    <t>50.005540</t>
  </si>
  <si>
    <t>25.307919</t>
  </si>
  <si>
    <t>49.980783</t>
  </si>
  <si>
    <t>25.349087</t>
  </si>
  <si>
    <t>49.974458</t>
  </si>
  <si>
    <t>25.355528</t>
  </si>
  <si>
    <t>49.937279</t>
  </si>
  <si>
    <t>25.390413</t>
  </si>
  <si>
    <t>49.916006</t>
  </si>
  <si>
    <t>25.312175</t>
  </si>
  <si>
    <t>49.918207</t>
  </si>
  <si>
    <t>25.317700</t>
  </si>
  <si>
    <t>49.918100</t>
  </si>
  <si>
    <t>25.315709</t>
  </si>
  <si>
    <t>49.919924</t>
  </si>
  <si>
    <t>25.324411</t>
  </si>
  <si>
    <t>49.918092</t>
  </si>
  <si>
    <t>25.319256</t>
  </si>
  <si>
    <t>49.900916</t>
  </si>
  <si>
    <t>25.286776</t>
  </si>
  <si>
    <t>49.910471</t>
  </si>
  <si>
    <t>25.295748</t>
  </si>
  <si>
    <t>49.878447</t>
  </si>
  <si>
    <t>25.267843</t>
  </si>
  <si>
    <t>49.846402</t>
  </si>
  <si>
    <t>25.240726</t>
  </si>
  <si>
    <t>19,4</t>
  </si>
  <si>
    <t>50.162780</t>
  </si>
  <si>
    <t>24.834945</t>
  </si>
  <si>
    <t>50.152970</t>
  </si>
  <si>
    <t>24.898698</t>
  </si>
  <si>
    <t>50.157274</t>
  </si>
  <si>
    <t>25.206115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</si>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</sst>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vertAlign val="superscript"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61">
    <xf numFmtId="0" fontId="0" fillId="0" borderId="0" xfId="0"/>
    <xf numFmtId="0" fontId="13" fillId="0" borderId="8" xfId="1" applyFont="1" applyBorder="1" applyAlignment="1">
      <alignment horizontal="center" vertical="center" wrapText="1"/>
    </xf>
    <xf numFmtId="0" fontId="9" fillId="0" borderId="11" xfId="1" applyBorder="1" applyAlignment="1">
      <alignment horizontal="center" vertical="center" wrapText="1"/>
    </xf>
    <xf numFmtId="0" fontId="14" fillId="0" borderId="14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0" borderId="16" xfId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" xfId="1" applyBorder="1" applyAlignment="1">
      <alignment horizontal="center"/>
    </xf>
    <xf numFmtId="0" fontId="9" fillId="0" borderId="2" xfId="1" applyBorder="1"/>
    <xf numFmtId="0" fontId="9" fillId="0" borderId="2" xfId="1" applyBorder="1" applyAlignment="1">
      <alignment horizontal="left"/>
    </xf>
    <xf numFmtId="0" fontId="9" fillId="0" borderId="21" xfId="1" applyBorder="1" applyAlignment="1">
      <alignment horizontal="center"/>
    </xf>
    <xf numFmtId="0" fontId="0" fillId="0" borderId="2" xfId="0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9" fillId="0" borderId="26" xfId="1" applyBorder="1" applyAlignment="1">
      <alignment horizontal="center"/>
    </xf>
    <xf numFmtId="0" fontId="9" fillId="0" borderId="8" xfId="1" applyBorder="1"/>
    <xf numFmtId="0" fontId="9" fillId="0" borderId="21" xfId="1" applyBorder="1" applyAlignment="1">
      <alignment horizontal="left"/>
    </xf>
    <xf numFmtId="0" fontId="0" fillId="0" borderId="21" xfId="0" applyBorder="1" applyAlignment="1">
      <alignment horizontal="center"/>
    </xf>
    <xf numFmtId="0" fontId="9" fillId="0" borderId="27" xfId="1" applyBorder="1" applyAlignment="1">
      <alignment horizontal="center" vertical="center"/>
    </xf>
    <xf numFmtId="49" fontId="16" fillId="0" borderId="28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31" xfId="0" applyBorder="1"/>
    <xf numFmtId="0" fontId="0" fillId="0" borderId="27" xfId="0" applyBorder="1" applyAlignment="1">
      <alignment horizontal="center"/>
    </xf>
    <xf numFmtId="0" fontId="9" fillId="0" borderId="21" xfId="1" applyBorder="1"/>
    <xf numFmtId="49" fontId="16" fillId="0" borderId="32" xfId="0" applyNumberFormat="1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49" fontId="12" fillId="0" borderId="28" xfId="0" applyNumberFormat="1" applyFon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9" fillId="0" borderId="7" xfId="1" applyBorder="1" applyAlignment="1">
      <alignment horizontal="center"/>
    </xf>
    <xf numFmtId="0" fontId="9" fillId="0" borderId="27" xfId="1" applyBorder="1"/>
    <xf numFmtId="0" fontId="9" fillId="0" borderId="27" xfId="1" applyBorder="1" applyAlignment="1">
      <alignment horizontal="left"/>
    </xf>
    <xf numFmtId="0" fontId="9" fillId="0" borderId="27" xfId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9" fillId="0" borderId="10" xfId="1" applyBorder="1"/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3" xfId="0" applyBorder="1"/>
    <xf numFmtId="0" fontId="0" fillId="0" borderId="35" xfId="0" applyBorder="1"/>
    <xf numFmtId="0" fontId="9" fillId="2" borderId="14" xfId="1" applyFill="1" applyBorder="1" applyAlignment="1">
      <alignment horizontal="center"/>
    </xf>
    <xf numFmtId="0" fontId="14" fillId="2" borderId="15" xfId="1" applyFont="1" applyFill="1" applyBorder="1"/>
    <xf numFmtId="0" fontId="9" fillId="2" borderId="15" xfId="1" applyFill="1" applyBorder="1" applyAlignment="1">
      <alignment horizontal="left"/>
    </xf>
    <xf numFmtId="0" fontId="9" fillId="2" borderId="15" xfId="1" applyFill="1" applyBorder="1" applyAlignment="1">
      <alignment horizontal="center"/>
    </xf>
    <xf numFmtId="164" fontId="14" fillId="2" borderId="15" xfId="1" applyNumberFormat="1" applyFont="1" applyFill="1" applyBorder="1" applyAlignment="1">
      <alignment horizontal="center" vertical="center"/>
    </xf>
    <xf numFmtId="164" fontId="14" fillId="2" borderId="16" xfId="1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17" xfId="0" applyFill="1" applyBorder="1"/>
    <xf numFmtId="0" fontId="0" fillId="0" borderId="36" xfId="0" applyBorder="1"/>
    <xf numFmtId="0" fontId="0" fillId="0" borderId="38" xfId="0" applyBorder="1"/>
    <xf numFmtId="0" fontId="0" fillId="0" borderId="39" xfId="0" applyBorder="1"/>
    <xf numFmtId="0" fontId="9" fillId="0" borderId="28" xfId="1" applyBorder="1" applyAlignment="1">
      <alignment horizontal="center"/>
    </xf>
    <xf numFmtId="0" fontId="9" fillId="0" borderId="49" xfId="1" applyBorder="1" applyAlignment="1">
      <alignment horizontal="center"/>
    </xf>
    <xf numFmtId="0" fontId="9" fillId="0" borderId="50" xfId="1" applyBorder="1"/>
    <xf numFmtId="0" fontId="9" fillId="0" borderId="50" xfId="1" applyBorder="1" applyAlignment="1">
      <alignment horizontal="left"/>
    </xf>
    <xf numFmtId="0" fontId="9" fillId="0" borderId="50" xfId="1" applyBorder="1" applyAlignment="1">
      <alignment horizontal="center"/>
    </xf>
    <xf numFmtId="0" fontId="0" fillId="0" borderId="50" xfId="0" applyBorder="1" applyAlignment="1">
      <alignment horizontal="center"/>
    </xf>
    <xf numFmtId="0" fontId="14" fillId="0" borderId="50" xfId="1" applyFont="1" applyBorder="1" applyAlignment="1">
      <alignment horizontal="center"/>
    </xf>
    <xf numFmtId="0" fontId="9" fillId="0" borderId="51" xfId="1" applyBorder="1" applyAlignment="1">
      <alignment horizontal="center"/>
    </xf>
    <xf numFmtId="164" fontId="9" fillId="0" borderId="53" xfId="1" applyNumberFormat="1" applyBorder="1" applyAlignment="1">
      <alignment horizontal="center" vertical="center"/>
    </xf>
    <xf numFmtId="164" fontId="9" fillId="0" borderId="51" xfId="1" applyNumberFormat="1" applyBorder="1" applyAlignment="1">
      <alignment horizontal="center" vertical="center"/>
    </xf>
    <xf numFmtId="0" fontId="0" fillId="0" borderId="54" xfId="0" applyBorder="1"/>
    <xf numFmtId="0" fontId="0" fillId="0" borderId="52" xfId="0" applyBorder="1"/>
    <xf numFmtId="0" fontId="9" fillId="2" borderId="55" xfId="1" applyFill="1" applyBorder="1" applyAlignment="1">
      <alignment horizontal="center"/>
    </xf>
    <xf numFmtId="0" fontId="14" fillId="2" borderId="9" xfId="1" applyFont="1" applyFill="1" applyBorder="1"/>
    <xf numFmtId="0" fontId="9" fillId="2" borderId="9" xfId="1" applyFill="1" applyBorder="1" applyAlignment="1">
      <alignment horizontal="left"/>
    </xf>
    <xf numFmtId="0" fontId="9" fillId="2" borderId="9" xfId="1" applyFill="1" applyBorder="1" applyAlignment="1">
      <alignment horizontal="center"/>
    </xf>
    <xf numFmtId="164" fontId="14" fillId="2" borderId="50" xfId="1" applyNumberFormat="1" applyFont="1" applyFill="1" applyBorder="1" applyAlignment="1">
      <alignment horizontal="center" vertical="center"/>
    </xf>
    <xf numFmtId="0" fontId="9" fillId="0" borderId="45" xfId="1" applyBorder="1" applyAlignment="1">
      <alignment horizontal="center"/>
    </xf>
    <xf numFmtId="0" fontId="9" fillId="0" borderId="2" xfId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0" fontId="9" fillId="3" borderId="15" xfId="1" applyFill="1" applyBorder="1" applyAlignment="1">
      <alignment horizontal="left"/>
    </xf>
    <xf numFmtId="0" fontId="9" fillId="3" borderId="15" xfId="1" applyFill="1" applyBorder="1" applyAlignment="1">
      <alignment horizont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8" fillId="3" borderId="15" xfId="0" applyFont="1" applyFill="1" applyBorder="1" applyAlignment="1">
      <alignment horizontal="center" vertical="center"/>
    </xf>
    <xf numFmtId="49" fontId="0" fillId="3" borderId="62" xfId="0" applyNumberFormat="1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9" fillId="4" borderId="37" xfId="1" applyFill="1" applyBorder="1" applyAlignment="1">
      <alignment horizontal="center"/>
    </xf>
    <xf numFmtId="0" fontId="9" fillId="4" borderId="2" xfId="1" applyFill="1" applyBorder="1" applyAlignment="1">
      <alignment horizontal="center"/>
    </xf>
    <xf numFmtId="0" fontId="9" fillId="4" borderId="27" xfId="1" applyFill="1" applyBorder="1" applyAlignment="1">
      <alignment horizontal="left"/>
    </xf>
    <xf numFmtId="0" fontId="9" fillId="4" borderId="27" xfId="1" applyFill="1" applyBorder="1" applyAlignment="1">
      <alignment horizontal="center"/>
    </xf>
    <xf numFmtId="0" fontId="0" fillId="4" borderId="1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/>
    </xf>
    <xf numFmtId="0" fontId="8" fillId="4" borderId="27" xfId="0" applyFont="1" applyFill="1" applyBorder="1" applyAlignment="1">
      <alignment horizontal="center" vertical="center"/>
    </xf>
    <xf numFmtId="49" fontId="0" fillId="4" borderId="37" xfId="0" applyNumberFormat="1" applyFill="1" applyBorder="1" applyAlignment="1">
      <alignment horizontal="center" vertical="center"/>
    </xf>
    <xf numFmtId="164" fontId="0" fillId="4" borderId="63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9" fillId="4" borderId="21" xfId="1" applyFill="1" applyBorder="1" applyAlignment="1">
      <alignment horizontal="center"/>
    </xf>
    <xf numFmtId="0" fontId="0" fillId="4" borderId="21" xfId="0" applyFill="1" applyBorder="1" applyAlignment="1">
      <alignment horizontal="center" vertical="center"/>
    </xf>
    <xf numFmtId="164" fontId="0" fillId="4" borderId="43" xfId="0" applyNumberForma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9" fillId="4" borderId="28" xfId="1" applyFill="1" applyBorder="1" applyAlignment="1">
      <alignment horizontal="center"/>
    </xf>
    <xf numFmtId="0" fontId="7" fillId="4" borderId="33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4" fillId="5" borderId="15" xfId="1" applyFont="1" applyFill="1" applyBorder="1" applyAlignment="1">
      <alignment horizontal="center"/>
    </xf>
    <xf numFmtId="164" fontId="16" fillId="5" borderId="23" xfId="0" applyNumberFormat="1" applyFont="1" applyFill="1" applyBorder="1" applyAlignment="1">
      <alignment horizontal="center"/>
    </xf>
    <xf numFmtId="164" fontId="16" fillId="5" borderId="29" xfId="0" applyNumberFormat="1" applyFont="1" applyFill="1" applyBorder="1" applyAlignment="1">
      <alignment horizontal="center"/>
    </xf>
    <xf numFmtId="164" fontId="12" fillId="5" borderId="29" xfId="0" applyNumberFormat="1" applyFont="1" applyFill="1" applyBorder="1" applyAlignment="1">
      <alignment horizontal="center"/>
    </xf>
    <xf numFmtId="164" fontId="16" fillId="5" borderId="33" xfId="0" applyNumberFormat="1" applyFont="1" applyFill="1" applyBorder="1" applyAlignment="1">
      <alignment horizontal="center"/>
    </xf>
    <xf numFmtId="164" fontId="14" fillId="5" borderId="15" xfId="1" applyNumberFormat="1" applyFont="1" applyFill="1" applyBorder="1" applyAlignment="1">
      <alignment horizontal="center" vertical="center"/>
    </xf>
    <xf numFmtId="164" fontId="9" fillId="5" borderId="52" xfId="1" applyNumberFormat="1" applyFill="1" applyBorder="1" applyAlignment="1">
      <alignment horizontal="center" vertical="center"/>
    </xf>
    <xf numFmtId="164" fontId="14" fillId="5" borderId="50" xfId="1" applyNumberFormat="1" applyFont="1" applyFill="1" applyBorder="1" applyAlignment="1">
      <alignment horizontal="center" vertical="center"/>
    </xf>
    <xf numFmtId="164" fontId="0" fillId="5" borderId="57" xfId="0" applyNumberFormat="1" applyFill="1" applyBorder="1" applyAlignment="1">
      <alignment horizontal="center" vertical="center"/>
    </xf>
    <xf numFmtId="164" fontId="0" fillId="5" borderId="33" xfId="0" applyNumberFormat="1" applyFill="1" applyBorder="1" applyAlignment="1">
      <alignment horizontal="center" vertical="center"/>
    </xf>
    <xf numFmtId="164" fontId="0" fillId="5" borderId="29" xfId="0" applyNumberFormat="1" applyFill="1" applyBorder="1" applyAlignment="1">
      <alignment horizontal="center" vertical="center"/>
    </xf>
    <xf numFmtId="164" fontId="0" fillId="5" borderId="47" xfId="0" applyNumberFormat="1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164" fontId="0" fillId="5" borderId="39" xfId="0" applyNumberFormat="1" applyFill="1" applyBorder="1" applyAlignment="1">
      <alignment horizontal="center" vertical="center"/>
    </xf>
    <xf numFmtId="164" fontId="7" fillId="5" borderId="39" xfId="0" applyNumberFormat="1" applyFont="1" applyFill="1" applyBorder="1" applyAlignment="1">
      <alignment horizontal="center" vertical="center"/>
    </xf>
    <xf numFmtId="164" fontId="7" fillId="5" borderId="47" xfId="0" applyNumberFormat="1" applyFont="1" applyFill="1" applyBorder="1" applyAlignment="1">
      <alignment horizontal="center" vertical="center"/>
    </xf>
    <xf numFmtId="164" fontId="7" fillId="5" borderId="29" xfId="0" applyNumberFormat="1" applyFont="1" applyFill="1" applyBorder="1" applyAlignment="1">
      <alignment horizontal="center" vertical="center"/>
    </xf>
    <xf numFmtId="164" fontId="0" fillId="5" borderId="17" xfId="0" applyNumberFormat="1" applyFill="1" applyBorder="1" applyAlignment="1">
      <alignment horizontal="center" vertical="center"/>
    </xf>
    <xf numFmtId="164" fontId="0" fillId="5" borderId="41" xfId="0" applyNumberFormat="1" applyFill="1" applyBorder="1" applyAlignment="1">
      <alignment horizontal="center" vertical="center"/>
    </xf>
    <xf numFmtId="0" fontId="0" fillId="5" borderId="0" xfId="0" applyFill="1"/>
    <xf numFmtId="0" fontId="18" fillId="0" borderId="0" xfId="0" applyFont="1" applyAlignment="1">
      <alignment horizontal="center" vertical="center" wrapText="1"/>
    </xf>
    <xf numFmtId="0" fontId="19" fillId="0" borderId="2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49" fontId="19" fillId="0" borderId="28" xfId="0" applyNumberFormat="1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49" fontId="19" fillId="0" borderId="32" xfId="0" applyNumberFormat="1" applyFont="1" applyBorder="1" applyAlignment="1">
      <alignment horizontal="center"/>
    </xf>
    <xf numFmtId="164" fontId="19" fillId="5" borderId="29" xfId="0" applyNumberFormat="1" applyFont="1" applyFill="1" applyBorder="1" applyAlignment="1">
      <alignment horizontal="center"/>
    </xf>
    <xf numFmtId="164" fontId="19" fillId="5" borderId="33" xfId="0" applyNumberFormat="1" applyFont="1" applyFill="1" applyBorder="1" applyAlignment="1">
      <alignment horizontal="center"/>
    </xf>
    <xf numFmtId="164" fontId="19" fillId="5" borderId="39" xfId="0" applyNumberFormat="1" applyFont="1" applyFill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9" fillId="5" borderId="29" xfId="0" applyFont="1" applyFill="1" applyBorder="1" applyAlignment="1">
      <alignment horizontal="center"/>
    </xf>
    <xf numFmtId="1" fontId="0" fillId="0" borderId="30" xfId="0" applyNumberFormat="1" applyBorder="1" applyAlignment="1">
      <alignment horizontal="center" vertical="center"/>
    </xf>
    <xf numFmtId="1" fontId="0" fillId="4" borderId="63" xfId="0" applyNumberFormat="1" applyFill="1" applyBorder="1" applyAlignment="1">
      <alignment horizontal="center" vertical="center"/>
    </xf>
    <xf numFmtId="1" fontId="0" fillId="4" borderId="43" xfId="0" applyNumberFormat="1" applyFill="1" applyBorder="1" applyAlignment="1">
      <alignment horizontal="center" vertical="center"/>
    </xf>
    <xf numFmtId="1" fontId="15" fillId="4" borderId="2" xfId="0" applyNumberFormat="1" applyFont="1" applyFill="1" applyBorder="1" applyAlignment="1">
      <alignment horizontal="center"/>
    </xf>
    <xf numFmtId="1" fontId="15" fillId="4" borderId="21" xfId="0" applyNumberFormat="1" applyFont="1" applyFill="1" applyBorder="1" applyAlignment="1">
      <alignment horizontal="center"/>
    </xf>
    <xf numFmtId="0" fontId="17" fillId="4" borderId="21" xfId="0" applyFont="1" applyFill="1" applyBorder="1" applyAlignment="1">
      <alignment horizontal="center"/>
    </xf>
    <xf numFmtId="1" fontId="15" fillId="4" borderId="8" xfId="0" applyNumberFormat="1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6" fillId="0" borderId="5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60" xfId="0" applyBorder="1"/>
    <xf numFmtId="0" fontId="5" fillId="4" borderId="47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9" fillId="0" borderId="10" xfId="1" applyBorder="1" applyAlignment="1">
      <alignment horizontal="left"/>
    </xf>
    <xf numFmtId="0" fontId="17" fillId="4" borderId="10" xfId="0" applyFont="1" applyFill="1" applyBorder="1" applyAlignment="1">
      <alignment horizontal="center"/>
    </xf>
    <xf numFmtId="49" fontId="16" fillId="0" borderId="46" xfId="0" applyNumberFormat="1" applyFont="1" applyBorder="1" applyAlignment="1">
      <alignment horizontal="center"/>
    </xf>
    <xf numFmtId="164" fontId="16" fillId="5" borderId="0" xfId="0" applyNumberFormat="1" applyFont="1" applyFill="1" applyAlignment="1">
      <alignment horizontal="center"/>
    </xf>
    <xf numFmtId="1" fontId="0" fillId="0" borderId="48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0" fontId="0" fillId="0" borderId="12" xfId="0" applyBorder="1"/>
    <xf numFmtId="0" fontId="0" fillId="0" borderId="47" xfId="0" applyBorder="1"/>
    <xf numFmtId="0" fontId="17" fillId="4" borderId="2" xfId="0" applyFont="1" applyFill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9" fillId="2" borderId="62" xfId="1" applyFill="1" applyBorder="1" applyAlignment="1">
      <alignment horizontal="center"/>
    </xf>
    <xf numFmtId="164" fontId="14" fillId="2" borderId="61" xfId="1" applyNumberFormat="1" applyFont="1" applyFill="1" applyBorder="1" applyAlignment="1">
      <alignment horizontal="center" vertical="center"/>
    </xf>
    <xf numFmtId="164" fontId="14" fillId="5" borderId="17" xfId="1" applyNumberFormat="1" applyFont="1" applyFill="1" applyBorder="1" applyAlignment="1">
      <alignment horizontal="center" vertical="center"/>
    </xf>
    <xf numFmtId="164" fontId="16" fillId="5" borderId="47" xfId="0" applyNumberFormat="1" applyFont="1" applyFill="1" applyBorder="1" applyAlignment="1">
      <alignment horizontal="center"/>
    </xf>
    <xf numFmtId="0" fontId="4" fillId="0" borderId="5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3" fillId="0" borderId="59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9" fillId="4" borderId="21" xfId="1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49" fontId="16" fillId="4" borderId="28" xfId="0" applyNumberFormat="1" applyFont="1" applyFill="1" applyBorder="1" applyAlignment="1">
      <alignment horizontal="center"/>
    </xf>
    <xf numFmtId="164" fontId="16" fillId="4" borderId="29" xfId="0" applyNumberFormat="1" applyFont="1" applyFill="1" applyBorder="1" applyAlignment="1">
      <alignment horizontal="center"/>
    </xf>
    <xf numFmtId="1" fontId="0" fillId="4" borderId="30" xfId="0" applyNumberFormat="1" applyFill="1" applyBorder="1" applyAlignment="1">
      <alignment horizontal="center"/>
    </xf>
    <xf numFmtId="1" fontId="0" fillId="4" borderId="28" xfId="0" applyNumberFormat="1" applyFill="1" applyBorder="1" applyAlignment="1">
      <alignment horizontal="center"/>
    </xf>
    <xf numFmtId="0" fontId="0" fillId="4" borderId="29" xfId="0" applyFill="1" applyBorder="1"/>
    <xf numFmtId="0" fontId="0" fillId="4" borderId="31" xfId="0" applyFill="1" applyBorder="1"/>
    <xf numFmtId="0" fontId="0" fillId="4" borderId="8" xfId="0" applyFill="1" applyBorder="1" applyAlignment="1">
      <alignment horizontal="center"/>
    </xf>
    <xf numFmtId="0" fontId="9" fillId="4" borderId="8" xfId="1" applyFill="1" applyBorder="1"/>
    <xf numFmtId="49" fontId="19" fillId="4" borderId="32" xfId="0" applyNumberFormat="1" applyFont="1" applyFill="1" applyBorder="1" applyAlignment="1">
      <alignment horizontal="center"/>
    </xf>
    <xf numFmtId="0" fontId="20" fillId="4" borderId="21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19" fillId="4" borderId="28" xfId="0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49" fontId="0" fillId="4" borderId="28" xfId="0" applyNumberFormat="1" applyFill="1" applyBorder="1" applyAlignment="1">
      <alignment horizontal="center" vertical="center"/>
    </xf>
    <xf numFmtId="49" fontId="19" fillId="4" borderId="28" xfId="0" applyNumberFormat="1" applyFont="1" applyFill="1" applyBorder="1" applyAlignment="1">
      <alignment horizontal="center"/>
    </xf>
    <xf numFmtId="0" fontId="19" fillId="4" borderId="32" xfId="0" applyFont="1" applyFill="1" applyBorder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9" fillId="0" borderId="7" xfId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9" fillId="0" borderId="8" xfId="1" applyBorder="1" applyAlignment="1">
      <alignment horizontal="center" vertical="center" wrapText="1"/>
    </xf>
    <xf numFmtId="0" fontId="9" fillId="0" borderId="3" xfId="1" applyBorder="1" applyAlignment="1">
      <alignment horizontal="center" vertical="center" textRotation="90" wrapText="1"/>
    </xf>
    <xf numFmtId="0" fontId="9" fillId="0" borderId="9" xfId="1" applyBorder="1" applyAlignment="1">
      <alignment horizontal="center" vertical="center" textRotation="90" wrapText="1"/>
    </xf>
    <xf numFmtId="0" fontId="9" fillId="0" borderId="3" xfId="1" applyBorder="1" applyAlignment="1">
      <alignment horizontal="center" vertical="center" wrapText="1"/>
    </xf>
    <xf numFmtId="0" fontId="9" fillId="0" borderId="10" xfId="1" applyBorder="1" applyAlignment="1">
      <alignment horizontal="center" vertical="center" wrapText="1"/>
    </xf>
    <xf numFmtId="0" fontId="9" fillId="0" borderId="2" xfId="1" applyBorder="1" applyAlignment="1">
      <alignment horizontal="center" vertical="center" textRotation="90" wrapText="1"/>
    </xf>
    <xf numFmtId="0" fontId="9" fillId="0" borderId="8" xfId="1" applyBorder="1" applyAlignment="1">
      <alignment horizontal="center" vertical="center" textRotation="90" wrapText="1"/>
    </xf>
    <xf numFmtId="0" fontId="9" fillId="5" borderId="2" xfId="1" applyFill="1" applyBorder="1" applyAlignment="1">
      <alignment horizontal="center" vertical="center" textRotation="90" wrapText="1"/>
    </xf>
    <xf numFmtId="0" fontId="9" fillId="5" borderId="8" xfId="1" applyFill="1" applyBorder="1" applyAlignment="1">
      <alignment horizontal="center" vertical="center" textRotation="90" wrapText="1"/>
    </xf>
    <xf numFmtId="0" fontId="9" fillId="0" borderId="4" xfId="1" applyBorder="1" applyAlignment="1">
      <alignment horizontal="center" vertical="center" wrapText="1"/>
    </xf>
    <xf numFmtId="0" fontId="9" fillId="6" borderId="28" xfId="1" applyFill="1" applyBorder="1" applyAlignment="1">
      <alignment horizontal="center"/>
    </xf>
    <xf numFmtId="0" fontId="9" fillId="6" borderId="64" xfId="1" applyFill="1" applyBorder="1" applyAlignment="1">
      <alignment horizontal="center"/>
    </xf>
    <xf numFmtId="0" fontId="9" fillId="6" borderId="31" xfId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4" fillId="2" borderId="18" xfId="1" applyFont="1" applyFill="1" applyBorder="1" applyAlignment="1">
      <alignment horizontal="center"/>
    </xf>
    <xf numFmtId="0" fontId="14" fillId="2" borderId="19" xfId="1" applyFont="1" applyFill="1" applyBorder="1" applyAlignment="1">
      <alignment horizontal="center"/>
    </xf>
    <xf numFmtId="0" fontId="14" fillId="2" borderId="20" xfId="1" applyFont="1" applyFill="1" applyBorder="1" applyAlignment="1">
      <alignment horizontal="center"/>
    </xf>
    <xf numFmtId="0" fontId="14" fillId="3" borderId="18" xfId="1" applyFont="1" applyFill="1" applyBorder="1" applyAlignment="1">
      <alignment horizontal="center"/>
    </xf>
    <xf numFmtId="0" fontId="14" fillId="3" borderId="19" xfId="1" applyFont="1" applyFill="1" applyBorder="1" applyAlignment="1">
      <alignment horizontal="center"/>
    </xf>
    <xf numFmtId="0" fontId="14" fillId="3" borderId="20" xfId="1" applyFont="1" applyFill="1" applyBorder="1" applyAlignment="1">
      <alignment horizontal="center"/>
    </xf>
    <xf numFmtId="0" fontId="9" fillId="3" borderId="18" xfId="1" applyFill="1" applyBorder="1" applyAlignment="1">
      <alignment horizontal="center"/>
    </xf>
    <xf numFmtId="0" fontId="9" fillId="3" borderId="61" xfId="1" applyFill="1" applyBorder="1" applyAlignment="1">
      <alignment horizontal="center"/>
    </xf>
    <xf numFmtId="0" fontId="10" fillId="0" borderId="65" xfId="1" applyFont="1" applyBorder="1" applyAlignment="1">
      <alignment horizontal="center" vertical="center" wrapText="1"/>
    </xf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0"/>
  <sheetViews>
    <sheetView tabSelected="1" view="pageBreakPreview" zoomScaleNormal="100" zoomScaleSheetLayoutView="100" workbookViewId="0">
      <selection sqref="A1:M2"/>
    </sheetView>
  </sheetViews>
  <sheetFormatPr defaultRowHeight="14.4" x14ac:dyDescent="0.3"/>
  <cols>
    <col min="1" max="1" width="4.33203125" customWidth="1"/>
    <col min="2" max="2" width="15.88671875" customWidth="1"/>
    <col min="3" max="3" width="15.44140625" customWidth="1"/>
    <col min="4" max="4" width="5.33203125" customWidth="1"/>
    <col min="5" max="5" width="18.33203125" customWidth="1"/>
    <col min="6" max="6" width="19.109375" customWidth="1"/>
    <col min="7" max="7" width="6.33203125" customWidth="1"/>
    <col min="8" max="8" width="7.5546875" customWidth="1"/>
    <col min="9" max="9" width="6.6640625" style="148" customWidth="1"/>
    <col min="12" max="12" width="12.88671875" customWidth="1"/>
    <col min="13" max="13" width="14.88671875" customWidth="1"/>
  </cols>
  <sheetData>
    <row r="1" spans="1:13" ht="31.5" customHeight="1" x14ac:dyDescent="0.3">
      <c r="A1" s="231" t="s">
        <v>22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ht="25.5" customHeight="1" thickBot="1" x14ac:dyDescent="0.3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13" x14ac:dyDescent="0.3">
      <c r="A3" s="232" t="s">
        <v>0</v>
      </c>
      <c r="B3" s="234" t="s">
        <v>1</v>
      </c>
      <c r="C3" s="234" t="s">
        <v>2</v>
      </c>
      <c r="D3" s="236" t="s">
        <v>3</v>
      </c>
      <c r="E3" s="238" t="s">
        <v>4</v>
      </c>
      <c r="F3" s="234" t="s">
        <v>5</v>
      </c>
      <c r="G3" s="240" t="s">
        <v>6</v>
      </c>
      <c r="H3" s="240" t="s">
        <v>7</v>
      </c>
      <c r="I3" s="242" t="s">
        <v>8</v>
      </c>
      <c r="J3" s="234" t="s">
        <v>9</v>
      </c>
      <c r="K3" s="244"/>
      <c r="L3" s="248" t="s">
        <v>10</v>
      </c>
      <c r="M3" s="249"/>
    </row>
    <row r="4" spans="1:13" ht="34.5" customHeight="1" thickBot="1" x14ac:dyDescent="0.35">
      <c r="A4" s="233"/>
      <c r="B4" s="235"/>
      <c r="C4" s="235"/>
      <c r="D4" s="237"/>
      <c r="E4" s="239"/>
      <c r="F4" s="235"/>
      <c r="G4" s="241"/>
      <c r="H4" s="241"/>
      <c r="I4" s="243"/>
      <c r="J4" s="1" t="s">
        <v>11</v>
      </c>
      <c r="K4" s="2" t="s">
        <v>12</v>
      </c>
      <c r="L4" s="250"/>
      <c r="M4" s="251"/>
    </row>
    <row r="5" spans="1:13" ht="15" thickBot="1" x14ac:dyDescent="0.3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128">
        <v>9</v>
      </c>
      <c r="J5" s="4">
        <v>10</v>
      </c>
      <c r="K5" s="5">
        <v>11</v>
      </c>
      <c r="L5" s="6">
        <v>12</v>
      </c>
      <c r="M5" s="6">
        <v>13</v>
      </c>
    </row>
    <row r="6" spans="1:13" ht="15" thickBot="1" x14ac:dyDescent="0.35">
      <c r="A6" s="252" t="s">
        <v>13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4"/>
    </row>
    <row r="7" spans="1:13" x14ac:dyDescent="0.3">
      <c r="A7" s="7">
        <v>1</v>
      </c>
      <c r="B7" s="8" t="s">
        <v>23</v>
      </c>
      <c r="C7" s="9" t="s">
        <v>14</v>
      </c>
      <c r="D7" s="10" t="s">
        <v>15</v>
      </c>
      <c r="E7" s="11" t="s">
        <v>24</v>
      </c>
      <c r="F7" s="27" t="s">
        <v>26</v>
      </c>
      <c r="G7" s="167">
        <v>2</v>
      </c>
      <c r="H7" s="12" t="s">
        <v>25</v>
      </c>
      <c r="I7" s="129">
        <v>1</v>
      </c>
      <c r="J7" s="13">
        <v>313</v>
      </c>
      <c r="K7" s="14">
        <v>256</v>
      </c>
      <c r="L7" s="15" t="s">
        <v>153</v>
      </c>
      <c r="M7" s="16" t="s">
        <v>154</v>
      </c>
    </row>
    <row r="8" spans="1:13" x14ac:dyDescent="0.3">
      <c r="A8" s="17">
        <v>2</v>
      </c>
      <c r="B8" s="18" t="s">
        <v>23</v>
      </c>
      <c r="C8" s="19" t="s">
        <v>14</v>
      </c>
      <c r="D8" s="10" t="s">
        <v>15</v>
      </c>
      <c r="E8" s="20" t="s">
        <v>24</v>
      </c>
      <c r="F8" s="21" t="s">
        <v>27</v>
      </c>
      <c r="G8" s="168">
        <v>4</v>
      </c>
      <c r="H8" s="22" t="s">
        <v>28</v>
      </c>
      <c r="I8" s="130">
        <v>1</v>
      </c>
      <c r="J8" s="23">
        <v>316</v>
      </c>
      <c r="K8" s="24">
        <v>270</v>
      </c>
      <c r="L8" s="25" t="s">
        <v>155</v>
      </c>
      <c r="M8" s="26" t="s">
        <v>156</v>
      </c>
    </row>
    <row r="9" spans="1:13" x14ac:dyDescent="0.3">
      <c r="A9" s="17">
        <v>3</v>
      </c>
      <c r="B9" s="18" t="s">
        <v>23</v>
      </c>
      <c r="C9" s="19" t="s">
        <v>14</v>
      </c>
      <c r="D9" s="10" t="s">
        <v>15</v>
      </c>
      <c r="E9" s="20" t="s">
        <v>24</v>
      </c>
      <c r="F9" s="27" t="s">
        <v>29</v>
      </c>
      <c r="G9" s="168">
        <v>5</v>
      </c>
      <c r="H9" s="22" t="s">
        <v>46</v>
      </c>
      <c r="I9" s="130">
        <v>0.6</v>
      </c>
      <c r="J9" s="23">
        <v>128</v>
      </c>
      <c r="K9" s="24">
        <v>113</v>
      </c>
      <c r="L9" s="25" t="s">
        <v>158</v>
      </c>
      <c r="M9" s="26" t="s">
        <v>157</v>
      </c>
    </row>
    <row r="10" spans="1:13" x14ac:dyDescent="0.3">
      <c r="A10" s="17">
        <v>4</v>
      </c>
      <c r="B10" s="28" t="s">
        <v>23</v>
      </c>
      <c r="C10" s="19" t="s">
        <v>14</v>
      </c>
      <c r="D10" s="10" t="s">
        <v>15</v>
      </c>
      <c r="E10" s="20" t="s">
        <v>24</v>
      </c>
      <c r="F10" s="27" t="s">
        <v>26</v>
      </c>
      <c r="G10" s="168">
        <v>10</v>
      </c>
      <c r="H10" s="29" t="s">
        <v>30</v>
      </c>
      <c r="I10" s="130">
        <v>1</v>
      </c>
      <c r="J10" s="23">
        <v>231</v>
      </c>
      <c r="K10" s="24">
        <v>189</v>
      </c>
      <c r="L10" s="25" t="s">
        <v>159</v>
      </c>
      <c r="M10" s="26" t="s">
        <v>160</v>
      </c>
    </row>
    <row r="11" spans="1:13" x14ac:dyDescent="0.3">
      <c r="A11" s="17">
        <v>5</v>
      </c>
      <c r="B11" s="28" t="s">
        <v>23</v>
      </c>
      <c r="C11" s="19" t="s">
        <v>14</v>
      </c>
      <c r="D11" s="10" t="s">
        <v>15</v>
      </c>
      <c r="E11" s="20" t="s">
        <v>24</v>
      </c>
      <c r="F11" s="21" t="s">
        <v>26</v>
      </c>
      <c r="G11" s="168">
        <v>12</v>
      </c>
      <c r="H11" s="22" t="s">
        <v>31</v>
      </c>
      <c r="I11" s="130">
        <v>1</v>
      </c>
      <c r="J11" s="23">
        <v>273</v>
      </c>
      <c r="K11" s="24">
        <v>217</v>
      </c>
      <c r="L11" s="25" t="s">
        <v>162</v>
      </c>
      <c r="M11" s="26" t="s">
        <v>161</v>
      </c>
    </row>
    <row r="12" spans="1:13" x14ac:dyDescent="0.3">
      <c r="A12" s="17">
        <v>6</v>
      </c>
      <c r="B12" s="28" t="s">
        <v>23</v>
      </c>
      <c r="C12" s="19" t="s">
        <v>14</v>
      </c>
      <c r="D12" s="10" t="s">
        <v>15</v>
      </c>
      <c r="E12" s="20" t="s">
        <v>24</v>
      </c>
      <c r="F12" s="20" t="s">
        <v>26</v>
      </c>
      <c r="G12" s="168">
        <v>13</v>
      </c>
      <c r="H12" s="22" t="s">
        <v>32</v>
      </c>
      <c r="I12" s="130">
        <v>1</v>
      </c>
      <c r="J12" s="23">
        <v>481</v>
      </c>
      <c r="K12" s="24">
        <v>401</v>
      </c>
      <c r="L12" s="25" t="s">
        <v>163</v>
      </c>
      <c r="M12" s="26" t="s">
        <v>164</v>
      </c>
    </row>
    <row r="13" spans="1:13" x14ac:dyDescent="0.3">
      <c r="A13" s="17">
        <v>7</v>
      </c>
      <c r="B13" s="28" t="s">
        <v>23</v>
      </c>
      <c r="C13" s="19" t="s">
        <v>14</v>
      </c>
      <c r="D13" s="10" t="s">
        <v>15</v>
      </c>
      <c r="E13" s="20" t="s">
        <v>24</v>
      </c>
      <c r="F13" s="20" t="s">
        <v>29</v>
      </c>
      <c r="G13" s="168">
        <v>17</v>
      </c>
      <c r="H13" s="22" t="s">
        <v>33</v>
      </c>
      <c r="I13" s="130">
        <v>0.8</v>
      </c>
      <c r="J13" s="23">
        <v>196</v>
      </c>
      <c r="K13" s="24">
        <v>168</v>
      </c>
      <c r="L13" s="25" t="s">
        <v>166</v>
      </c>
      <c r="M13" s="26" t="s">
        <v>165</v>
      </c>
    </row>
    <row r="14" spans="1:13" x14ac:dyDescent="0.3">
      <c r="A14" s="17">
        <v>8</v>
      </c>
      <c r="B14" s="28" t="s">
        <v>23</v>
      </c>
      <c r="C14" s="19" t="s">
        <v>14</v>
      </c>
      <c r="D14" s="10" t="s">
        <v>15</v>
      </c>
      <c r="E14" s="20" t="s">
        <v>24</v>
      </c>
      <c r="F14" s="20" t="s">
        <v>26</v>
      </c>
      <c r="G14" s="168">
        <v>28</v>
      </c>
      <c r="H14" s="22" t="s">
        <v>34</v>
      </c>
      <c r="I14" s="130">
        <v>0.7</v>
      </c>
      <c r="J14" s="23">
        <v>171</v>
      </c>
      <c r="K14" s="24">
        <v>144</v>
      </c>
      <c r="L14" s="25" t="s">
        <v>167</v>
      </c>
      <c r="M14" s="26" t="s">
        <v>168</v>
      </c>
    </row>
    <row r="15" spans="1:13" x14ac:dyDescent="0.3">
      <c r="A15" s="17">
        <v>9</v>
      </c>
      <c r="B15" s="28" t="s">
        <v>23</v>
      </c>
      <c r="C15" s="19" t="s">
        <v>14</v>
      </c>
      <c r="D15" s="10" t="s">
        <v>15</v>
      </c>
      <c r="E15" s="20" t="s">
        <v>24</v>
      </c>
      <c r="F15" s="20" t="s">
        <v>26</v>
      </c>
      <c r="G15" s="168">
        <v>41</v>
      </c>
      <c r="H15" s="22" t="s">
        <v>35</v>
      </c>
      <c r="I15" s="130">
        <v>1</v>
      </c>
      <c r="J15" s="30">
        <v>252</v>
      </c>
      <c r="K15" s="24">
        <v>212</v>
      </c>
      <c r="L15" s="25" t="s">
        <v>169</v>
      </c>
      <c r="M15" s="26" t="s">
        <v>170</v>
      </c>
    </row>
    <row r="16" spans="1:13" x14ac:dyDescent="0.3">
      <c r="A16" s="17">
        <v>10</v>
      </c>
      <c r="B16" s="28" t="s">
        <v>23</v>
      </c>
      <c r="C16" s="19" t="s">
        <v>14</v>
      </c>
      <c r="D16" s="10" t="s">
        <v>15</v>
      </c>
      <c r="E16" s="20" t="s">
        <v>24</v>
      </c>
      <c r="F16" s="27" t="s">
        <v>26</v>
      </c>
      <c r="G16" s="169">
        <v>44</v>
      </c>
      <c r="H16" s="31" t="s">
        <v>36</v>
      </c>
      <c r="I16" s="131">
        <v>1</v>
      </c>
      <c r="J16" s="23">
        <v>518</v>
      </c>
      <c r="K16" s="24">
        <v>426</v>
      </c>
      <c r="L16" s="25" t="s">
        <v>171</v>
      </c>
      <c r="M16" s="26" t="s">
        <v>172</v>
      </c>
    </row>
    <row r="17" spans="1:13" x14ac:dyDescent="0.3">
      <c r="A17" s="17">
        <v>11</v>
      </c>
      <c r="B17" s="28" t="s">
        <v>23</v>
      </c>
      <c r="C17" s="19" t="s">
        <v>14</v>
      </c>
      <c r="D17" s="10" t="s">
        <v>15</v>
      </c>
      <c r="E17" s="20" t="s">
        <v>24</v>
      </c>
      <c r="F17" s="20" t="s">
        <v>26</v>
      </c>
      <c r="G17" s="168">
        <v>5</v>
      </c>
      <c r="H17" s="22" t="s">
        <v>37</v>
      </c>
      <c r="I17" s="130">
        <v>1</v>
      </c>
      <c r="J17" s="23">
        <v>300</v>
      </c>
      <c r="K17" s="24">
        <v>252</v>
      </c>
      <c r="L17" s="25" t="s">
        <v>173</v>
      </c>
      <c r="M17" s="26" t="s">
        <v>174</v>
      </c>
    </row>
    <row r="18" spans="1:13" x14ac:dyDescent="0.3">
      <c r="A18" s="17">
        <v>12</v>
      </c>
      <c r="B18" s="28" t="s">
        <v>23</v>
      </c>
      <c r="C18" s="19" t="s">
        <v>14</v>
      </c>
      <c r="D18" s="10" t="s">
        <v>15</v>
      </c>
      <c r="E18" s="20" t="s">
        <v>24</v>
      </c>
      <c r="F18" s="20" t="s">
        <v>26</v>
      </c>
      <c r="G18" s="168">
        <v>7</v>
      </c>
      <c r="H18" s="22" t="s">
        <v>38</v>
      </c>
      <c r="I18" s="130">
        <v>1</v>
      </c>
      <c r="J18" s="23">
        <v>303</v>
      </c>
      <c r="K18" s="24">
        <v>255</v>
      </c>
      <c r="L18" s="25" t="s">
        <v>175</v>
      </c>
      <c r="M18" s="26" t="s">
        <v>176</v>
      </c>
    </row>
    <row r="19" spans="1:13" x14ac:dyDescent="0.3">
      <c r="A19" s="17">
        <v>13</v>
      </c>
      <c r="B19" s="28" t="s">
        <v>23</v>
      </c>
      <c r="C19" s="19" t="s">
        <v>14</v>
      </c>
      <c r="D19" s="10" t="s">
        <v>15</v>
      </c>
      <c r="E19" s="20" t="s">
        <v>24</v>
      </c>
      <c r="F19" s="20" t="s">
        <v>26</v>
      </c>
      <c r="G19" s="169">
        <v>11</v>
      </c>
      <c r="H19" s="22" t="s">
        <v>39</v>
      </c>
      <c r="I19" s="131">
        <v>1</v>
      </c>
      <c r="J19" s="30">
        <v>349</v>
      </c>
      <c r="K19" s="32">
        <v>290</v>
      </c>
      <c r="L19" s="25" t="s">
        <v>177</v>
      </c>
      <c r="M19" s="26" t="s">
        <v>178</v>
      </c>
    </row>
    <row r="20" spans="1:13" x14ac:dyDescent="0.3">
      <c r="A20" s="33">
        <v>14</v>
      </c>
      <c r="B20" s="34" t="s">
        <v>23</v>
      </c>
      <c r="C20" s="35" t="s">
        <v>14</v>
      </c>
      <c r="D20" s="10" t="s">
        <v>15</v>
      </c>
      <c r="E20" s="36" t="s">
        <v>24</v>
      </c>
      <c r="F20" s="21" t="s">
        <v>26</v>
      </c>
      <c r="G20" s="170">
        <v>14</v>
      </c>
      <c r="H20" s="22" t="s">
        <v>40</v>
      </c>
      <c r="I20" s="132">
        <v>0.8</v>
      </c>
      <c r="J20" s="37">
        <v>151</v>
      </c>
      <c r="K20" s="38">
        <v>126</v>
      </c>
      <c r="L20" s="42" t="s">
        <v>179</v>
      </c>
      <c r="M20" s="43" t="s">
        <v>180</v>
      </c>
    </row>
    <row r="21" spans="1:13" x14ac:dyDescent="0.3">
      <c r="A21" s="33">
        <v>15</v>
      </c>
      <c r="B21" s="39" t="s">
        <v>23</v>
      </c>
      <c r="C21" s="35" t="s">
        <v>14</v>
      </c>
      <c r="D21" s="10" t="s">
        <v>15</v>
      </c>
      <c r="E21" s="40" t="s">
        <v>24</v>
      </c>
      <c r="F21" s="27" t="s">
        <v>26</v>
      </c>
      <c r="G21" s="170">
        <v>18</v>
      </c>
      <c r="H21" s="29" t="s">
        <v>41</v>
      </c>
      <c r="I21" s="132">
        <v>1</v>
      </c>
      <c r="J21" s="37">
        <v>383</v>
      </c>
      <c r="K21" s="38">
        <v>311</v>
      </c>
      <c r="L21" s="25" t="s">
        <v>181</v>
      </c>
      <c r="M21" s="25" t="s">
        <v>182</v>
      </c>
    </row>
    <row r="22" spans="1:13" x14ac:dyDescent="0.3">
      <c r="A22" s="33">
        <v>16</v>
      </c>
      <c r="B22" s="18" t="s">
        <v>23</v>
      </c>
      <c r="C22" s="35" t="s">
        <v>14</v>
      </c>
      <c r="D22" s="10" t="s">
        <v>15</v>
      </c>
      <c r="E22" s="41" t="s">
        <v>24</v>
      </c>
      <c r="F22" s="27" t="s">
        <v>29</v>
      </c>
      <c r="G22" s="170">
        <v>24</v>
      </c>
      <c r="H22" s="29" t="s">
        <v>42</v>
      </c>
      <c r="I22" s="132">
        <v>0.7</v>
      </c>
      <c r="J22" s="37">
        <v>291</v>
      </c>
      <c r="K22" s="38">
        <v>248</v>
      </c>
      <c r="L22" s="54" t="s">
        <v>184</v>
      </c>
      <c r="M22" s="174" t="s">
        <v>183</v>
      </c>
    </row>
    <row r="23" spans="1:13" x14ac:dyDescent="0.3">
      <c r="A23" s="33">
        <v>17</v>
      </c>
      <c r="B23" s="18" t="s">
        <v>23</v>
      </c>
      <c r="C23" s="35" t="s">
        <v>14</v>
      </c>
      <c r="D23" s="10" t="s">
        <v>15</v>
      </c>
      <c r="E23" s="41" t="s">
        <v>24</v>
      </c>
      <c r="F23" s="21" t="s">
        <v>26</v>
      </c>
      <c r="G23" s="171">
        <v>28</v>
      </c>
      <c r="H23" s="29" t="s">
        <v>43</v>
      </c>
      <c r="I23" s="132">
        <v>1</v>
      </c>
      <c r="J23" s="37">
        <v>260</v>
      </c>
      <c r="K23" s="38">
        <v>224</v>
      </c>
      <c r="L23" s="42" t="s">
        <v>185</v>
      </c>
      <c r="M23" s="43" t="s">
        <v>186</v>
      </c>
    </row>
    <row r="24" spans="1:13" x14ac:dyDescent="0.3">
      <c r="A24" s="17">
        <v>18</v>
      </c>
      <c r="B24" s="18" t="s">
        <v>23</v>
      </c>
      <c r="C24" s="35" t="s">
        <v>14</v>
      </c>
      <c r="D24" s="10" t="s">
        <v>15</v>
      </c>
      <c r="E24" s="41" t="s">
        <v>24</v>
      </c>
      <c r="F24" s="27" t="s">
        <v>27</v>
      </c>
      <c r="G24" s="169">
        <v>42</v>
      </c>
      <c r="H24" s="22" t="s">
        <v>47</v>
      </c>
      <c r="I24" s="130">
        <v>1</v>
      </c>
      <c r="J24" s="30">
        <v>242</v>
      </c>
      <c r="K24" s="32">
        <v>209</v>
      </c>
      <c r="L24" s="25" t="s">
        <v>188</v>
      </c>
      <c r="M24" s="26" t="s">
        <v>187</v>
      </c>
    </row>
    <row r="25" spans="1:13" x14ac:dyDescent="0.3">
      <c r="A25" s="17">
        <v>19</v>
      </c>
      <c r="B25" s="18" t="s">
        <v>23</v>
      </c>
      <c r="C25" s="35" t="s">
        <v>48</v>
      </c>
      <c r="D25" s="10" t="s">
        <v>15</v>
      </c>
      <c r="E25" s="41" t="s">
        <v>24</v>
      </c>
      <c r="F25" s="27" t="s">
        <v>49</v>
      </c>
      <c r="G25" s="169">
        <v>26</v>
      </c>
      <c r="H25" s="22" t="s">
        <v>51</v>
      </c>
      <c r="I25" s="130">
        <v>1</v>
      </c>
      <c r="J25" s="30">
        <v>385</v>
      </c>
      <c r="K25" s="32">
        <v>330</v>
      </c>
      <c r="L25" s="25" t="s">
        <v>97</v>
      </c>
      <c r="M25" s="26" t="s">
        <v>98</v>
      </c>
    </row>
    <row r="26" spans="1:13" x14ac:dyDescent="0.3">
      <c r="A26" s="17">
        <v>20</v>
      </c>
      <c r="B26" s="18" t="s">
        <v>23</v>
      </c>
      <c r="C26" s="211" t="s">
        <v>14</v>
      </c>
      <c r="D26" s="119" t="s">
        <v>15</v>
      </c>
      <c r="E26" s="212" t="s">
        <v>24</v>
      </c>
      <c r="F26" s="212" t="s">
        <v>26</v>
      </c>
      <c r="G26" s="169">
        <v>10</v>
      </c>
      <c r="H26" s="213" t="s">
        <v>325</v>
      </c>
      <c r="I26" s="214">
        <v>1</v>
      </c>
      <c r="J26" s="215">
        <v>283</v>
      </c>
      <c r="K26" s="216">
        <v>238</v>
      </c>
      <c r="L26" s="217" t="s">
        <v>328</v>
      </c>
      <c r="M26" s="218" t="s">
        <v>329</v>
      </c>
    </row>
    <row r="27" spans="1:13" x14ac:dyDescent="0.3">
      <c r="A27" s="17">
        <v>21</v>
      </c>
      <c r="B27" s="18" t="s">
        <v>23</v>
      </c>
      <c r="C27" s="211" t="s">
        <v>14</v>
      </c>
      <c r="D27" s="119" t="s">
        <v>15</v>
      </c>
      <c r="E27" s="212" t="s">
        <v>24</v>
      </c>
      <c r="F27" s="212" t="s">
        <v>26</v>
      </c>
      <c r="G27" s="169">
        <v>23</v>
      </c>
      <c r="H27" s="213" t="s">
        <v>326</v>
      </c>
      <c r="I27" s="214">
        <v>0.9</v>
      </c>
      <c r="J27" s="215">
        <v>366</v>
      </c>
      <c r="K27" s="216">
        <v>307</v>
      </c>
      <c r="L27" s="217" t="s">
        <v>330</v>
      </c>
      <c r="M27" s="218" t="s">
        <v>331</v>
      </c>
    </row>
    <row r="28" spans="1:13" x14ac:dyDescent="0.3">
      <c r="A28" s="17">
        <v>22</v>
      </c>
      <c r="B28" s="18" t="s">
        <v>23</v>
      </c>
      <c r="C28" s="211" t="s">
        <v>14</v>
      </c>
      <c r="D28" s="119" t="s">
        <v>15</v>
      </c>
      <c r="E28" s="212" t="s">
        <v>24</v>
      </c>
      <c r="F28" s="212" t="s">
        <v>26</v>
      </c>
      <c r="G28" s="169">
        <v>28</v>
      </c>
      <c r="H28" s="213" t="s">
        <v>202</v>
      </c>
      <c r="I28" s="214">
        <v>1</v>
      </c>
      <c r="J28" s="215">
        <v>395</v>
      </c>
      <c r="K28" s="216">
        <v>339</v>
      </c>
      <c r="L28" s="217" t="s">
        <v>332</v>
      </c>
      <c r="M28" s="218" t="s">
        <v>333</v>
      </c>
    </row>
    <row r="29" spans="1:13" x14ac:dyDescent="0.3">
      <c r="A29" s="17">
        <v>23</v>
      </c>
      <c r="B29" s="18" t="s">
        <v>23</v>
      </c>
      <c r="C29" s="211" t="s">
        <v>14</v>
      </c>
      <c r="D29" s="119" t="s">
        <v>59</v>
      </c>
      <c r="E29" s="212" t="s">
        <v>24</v>
      </c>
      <c r="F29" s="212" t="s">
        <v>29</v>
      </c>
      <c r="G29" s="169">
        <v>30</v>
      </c>
      <c r="H29" s="213" t="s">
        <v>327</v>
      </c>
      <c r="I29" s="214">
        <v>0.9</v>
      </c>
      <c r="J29" s="215">
        <v>223</v>
      </c>
      <c r="K29" s="216">
        <v>191</v>
      </c>
      <c r="L29" s="217" t="s">
        <v>334</v>
      </c>
      <c r="M29" s="218" t="s">
        <v>335</v>
      </c>
    </row>
    <row r="30" spans="1:13" x14ac:dyDescent="0.3">
      <c r="A30" s="17">
        <v>24</v>
      </c>
      <c r="B30" s="18" t="s">
        <v>23</v>
      </c>
      <c r="C30" s="211" t="s">
        <v>14</v>
      </c>
      <c r="D30" s="119" t="s">
        <v>15</v>
      </c>
      <c r="E30" s="212" t="s">
        <v>24</v>
      </c>
      <c r="F30" s="212" t="s">
        <v>26</v>
      </c>
      <c r="G30" s="169">
        <v>44</v>
      </c>
      <c r="H30" s="213" t="s">
        <v>325</v>
      </c>
      <c r="I30" s="214">
        <v>1</v>
      </c>
      <c r="J30" s="215">
        <v>360</v>
      </c>
      <c r="K30" s="216">
        <v>307</v>
      </c>
      <c r="L30" s="217" t="s">
        <v>336</v>
      </c>
      <c r="M30" s="218" t="s">
        <v>337</v>
      </c>
    </row>
    <row r="31" spans="1:13" x14ac:dyDescent="0.3">
      <c r="A31" s="17">
        <v>25</v>
      </c>
      <c r="B31" s="18" t="s">
        <v>23</v>
      </c>
      <c r="C31" s="211" t="s">
        <v>14</v>
      </c>
      <c r="D31" s="119" t="s">
        <v>15</v>
      </c>
      <c r="E31" s="212" t="s">
        <v>24</v>
      </c>
      <c r="F31" s="212" t="s">
        <v>26</v>
      </c>
      <c r="G31" s="169">
        <v>18</v>
      </c>
      <c r="H31" s="213" t="s">
        <v>338</v>
      </c>
      <c r="I31" s="214">
        <v>1</v>
      </c>
      <c r="J31" s="215">
        <v>332</v>
      </c>
      <c r="K31" s="216">
        <v>279</v>
      </c>
      <c r="L31" s="217" t="s">
        <v>339</v>
      </c>
      <c r="M31" s="218" t="s">
        <v>340</v>
      </c>
    </row>
    <row r="32" spans="1:13" x14ac:dyDescent="0.3">
      <c r="A32" s="17">
        <v>26</v>
      </c>
      <c r="B32" s="18" t="s">
        <v>23</v>
      </c>
      <c r="C32" s="211" t="s">
        <v>14</v>
      </c>
      <c r="D32" s="119" t="s">
        <v>15</v>
      </c>
      <c r="E32" s="212" t="s">
        <v>24</v>
      </c>
      <c r="F32" s="212" t="s">
        <v>26</v>
      </c>
      <c r="G32" s="169">
        <v>40</v>
      </c>
      <c r="H32" s="213" t="s">
        <v>341</v>
      </c>
      <c r="I32" s="214">
        <v>0.7</v>
      </c>
      <c r="J32" s="215">
        <v>142</v>
      </c>
      <c r="K32" s="216">
        <v>117</v>
      </c>
      <c r="L32" s="217" t="s">
        <v>342</v>
      </c>
      <c r="M32" s="218" t="s">
        <v>343</v>
      </c>
    </row>
    <row r="33" spans="1:13" x14ac:dyDescent="0.3">
      <c r="A33" s="17">
        <v>27</v>
      </c>
      <c r="B33" s="18" t="s">
        <v>23</v>
      </c>
      <c r="C33" s="110" t="s">
        <v>48</v>
      </c>
      <c r="D33" s="119" t="s">
        <v>15</v>
      </c>
      <c r="E33" s="212" t="s">
        <v>24</v>
      </c>
      <c r="F33" s="113" t="s">
        <v>49</v>
      </c>
      <c r="G33" s="169">
        <v>14</v>
      </c>
      <c r="H33" s="213" t="s">
        <v>355</v>
      </c>
      <c r="I33" s="214">
        <v>1</v>
      </c>
      <c r="J33" s="215">
        <v>242</v>
      </c>
      <c r="K33" s="216">
        <v>207</v>
      </c>
      <c r="L33" s="217" t="s">
        <v>363</v>
      </c>
      <c r="M33" s="218" t="s">
        <v>364</v>
      </c>
    </row>
    <row r="34" spans="1:13" x14ac:dyDescent="0.3">
      <c r="A34" s="17">
        <v>28</v>
      </c>
      <c r="B34" s="18" t="s">
        <v>23</v>
      </c>
      <c r="C34" s="110" t="s">
        <v>48</v>
      </c>
      <c r="D34" s="119" t="s">
        <v>15</v>
      </c>
      <c r="E34" s="212" t="s">
        <v>24</v>
      </c>
      <c r="F34" s="113" t="s">
        <v>49</v>
      </c>
      <c r="G34" s="169">
        <v>33</v>
      </c>
      <c r="H34" s="213" t="s">
        <v>357</v>
      </c>
      <c r="I34" s="214">
        <v>0.8</v>
      </c>
      <c r="J34" s="215">
        <v>192</v>
      </c>
      <c r="K34" s="216">
        <v>170</v>
      </c>
      <c r="L34" s="217" t="s">
        <v>358</v>
      </c>
      <c r="M34" s="218" t="s">
        <v>359</v>
      </c>
    </row>
    <row r="35" spans="1:13" x14ac:dyDescent="0.3">
      <c r="A35" s="17">
        <v>29</v>
      </c>
      <c r="B35" s="18" t="s">
        <v>23</v>
      </c>
      <c r="C35" s="110" t="s">
        <v>48</v>
      </c>
      <c r="D35" s="119" t="s">
        <v>15</v>
      </c>
      <c r="E35" s="212" t="s">
        <v>24</v>
      </c>
      <c r="F35" s="113" t="s">
        <v>49</v>
      </c>
      <c r="G35" s="169">
        <v>33</v>
      </c>
      <c r="H35" s="213" t="s">
        <v>356</v>
      </c>
      <c r="I35" s="214">
        <v>1</v>
      </c>
      <c r="J35" s="215">
        <v>258</v>
      </c>
      <c r="K35" s="216">
        <v>228</v>
      </c>
      <c r="L35" s="217" t="s">
        <v>365</v>
      </c>
      <c r="M35" s="218" t="s">
        <v>366</v>
      </c>
    </row>
    <row r="36" spans="1:13" x14ac:dyDescent="0.3">
      <c r="A36" s="17">
        <v>30</v>
      </c>
      <c r="B36" s="18" t="s">
        <v>23</v>
      </c>
      <c r="C36" s="110" t="s">
        <v>48</v>
      </c>
      <c r="D36" s="119" t="s">
        <v>15</v>
      </c>
      <c r="E36" s="219" t="s">
        <v>352</v>
      </c>
      <c r="F36" s="113" t="s">
        <v>49</v>
      </c>
      <c r="G36" s="169">
        <v>26</v>
      </c>
      <c r="H36" s="213" t="s">
        <v>353</v>
      </c>
      <c r="I36" s="214">
        <v>0.4</v>
      </c>
      <c r="J36" s="215">
        <v>125</v>
      </c>
      <c r="K36" s="216">
        <v>113</v>
      </c>
      <c r="L36" s="217" t="s">
        <v>367</v>
      </c>
      <c r="M36" s="218" t="s">
        <v>368</v>
      </c>
    </row>
    <row r="37" spans="1:13" x14ac:dyDescent="0.3">
      <c r="A37" s="17">
        <v>31</v>
      </c>
      <c r="B37" s="18" t="s">
        <v>23</v>
      </c>
      <c r="C37" s="110" t="s">
        <v>48</v>
      </c>
      <c r="D37" s="119" t="s">
        <v>15</v>
      </c>
      <c r="E37" s="219" t="s">
        <v>352</v>
      </c>
      <c r="F37" s="113" t="s">
        <v>49</v>
      </c>
      <c r="G37" s="169">
        <v>9</v>
      </c>
      <c r="H37" s="213" t="s">
        <v>354</v>
      </c>
      <c r="I37" s="214">
        <v>1</v>
      </c>
      <c r="J37" s="215">
        <v>196</v>
      </c>
      <c r="K37" s="216">
        <v>171</v>
      </c>
      <c r="L37" s="217" t="s">
        <v>369</v>
      </c>
      <c r="M37" s="218" t="s">
        <v>370</v>
      </c>
    </row>
    <row r="38" spans="1:13" x14ac:dyDescent="0.3">
      <c r="A38" s="17">
        <v>37</v>
      </c>
      <c r="B38" s="18" t="s">
        <v>23</v>
      </c>
      <c r="C38" s="110" t="s">
        <v>48</v>
      </c>
      <c r="D38" s="119" t="s">
        <v>15</v>
      </c>
      <c r="E38" s="219" t="s">
        <v>352</v>
      </c>
      <c r="F38" s="113" t="s">
        <v>362</v>
      </c>
      <c r="G38" s="169">
        <v>29</v>
      </c>
      <c r="H38" s="213" t="s">
        <v>356</v>
      </c>
      <c r="I38" s="214">
        <v>0.8</v>
      </c>
      <c r="J38" s="215">
        <v>174</v>
      </c>
      <c r="K38" s="216">
        <v>151</v>
      </c>
      <c r="L38" s="217" t="s">
        <v>371</v>
      </c>
      <c r="M38" s="218" t="s">
        <v>372</v>
      </c>
    </row>
    <row r="39" spans="1:13" x14ac:dyDescent="0.3">
      <c r="A39" s="17">
        <v>38</v>
      </c>
      <c r="B39" s="18" t="s">
        <v>23</v>
      </c>
      <c r="C39" s="110" t="s">
        <v>48</v>
      </c>
      <c r="D39" s="119" t="s">
        <v>15</v>
      </c>
      <c r="E39" s="212" t="s">
        <v>24</v>
      </c>
      <c r="F39" s="113" t="s">
        <v>49</v>
      </c>
      <c r="G39" s="169">
        <v>27</v>
      </c>
      <c r="H39" s="213" t="s">
        <v>360</v>
      </c>
      <c r="I39" s="214">
        <v>1</v>
      </c>
      <c r="J39" s="215">
        <v>258</v>
      </c>
      <c r="K39" s="216">
        <v>222</v>
      </c>
      <c r="L39" s="217" t="s">
        <v>373</v>
      </c>
      <c r="M39" s="218" t="s">
        <v>374</v>
      </c>
    </row>
    <row r="40" spans="1:13" x14ac:dyDescent="0.3">
      <c r="A40" s="17">
        <v>39</v>
      </c>
      <c r="B40" s="18" t="s">
        <v>23</v>
      </c>
      <c r="C40" s="110" t="s">
        <v>48</v>
      </c>
      <c r="D40" s="119" t="s">
        <v>15</v>
      </c>
      <c r="E40" s="212" t="s">
        <v>24</v>
      </c>
      <c r="F40" s="113" t="s">
        <v>49</v>
      </c>
      <c r="G40" s="169">
        <v>25</v>
      </c>
      <c r="H40" s="213" t="s">
        <v>361</v>
      </c>
      <c r="I40" s="214">
        <v>1</v>
      </c>
      <c r="J40" s="215">
        <v>257</v>
      </c>
      <c r="K40" s="216">
        <v>223</v>
      </c>
      <c r="L40" s="217" t="s">
        <v>375</v>
      </c>
      <c r="M40" s="218" t="s">
        <v>376</v>
      </c>
    </row>
    <row r="41" spans="1:13" x14ac:dyDescent="0.3">
      <c r="A41" s="17">
        <v>40</v>
      </c>
      <c r="B41" s="18" t="s">
        <v>23</v>
      </c>
      <c r="C41" s="110" t="s">
        <v>14</v>
      </c>
      <c r="D41" s="119" t="s">
        <v>15</v>
      </c>
      <c r="E41" s="212" t="s">
        <v>24</v>
      </c>
      <c r="F41" s="113" t="s">
        <v>27</v>
      </c>
      <c r="G41" s="169">
        <v>6</v>
      </c>
      <c r="H41" s="213" t="s">
        <v>427</v>
      </c>
      <c r="I41" s="214">
        <v>0.3</v>
      </c>
      <c r="J41" s="215">
        <v>83</v>
      </c>
      <c r="K41" s="216">
        <v>70</v>
      </c>
      <c r="L41" s="217" t="s">
        <v>428</v>
      </c>
      <c r="M41" s="218" t="s">
        <v>429</v>
      </c>
    </row>
    <row r="42" spans="1:13" x14ac:dyDescent="0.3">
      <c r="A42" s="17">
        <v>41</v>
      </c>
      <c r="B42" s="18" t="s">
        <v>23</v>
      </c>
      <c r="C42" s="35"/>
      <c r="D42" s="10"/>
      <c r="E42" s="41"/>
      <c r="F42" s="27"/>
      <c r="G42" s="169"/>
      <c r="H42" s="22"/>
      <c r="I42" s="130"/>
      <c r="J42" s="30"/>
      <c r="K42" s="32"/>
      <c r="L42" s="25"/>
      <c r="M42" s="26"/>
    </row>
    <row r="43" spans="1:13" x14ac:dyDescent="0.3">
      <c r="A43" s="17">
        <v>42</v>
      </c>
      <c r="B43" s="18" t="s">
        <v>23</v>
      </c>
      <c r="C43" s="35"/>
      <c r="D43" s="10"/>
      <c r="E43" s="41"/>
      <c r="F43" s="27"/>
      <c r="G43" s="169"/>
      <c r="H43" s="22"/>
      <c r="I43" s="130"/>
      <c r="J43" s="30"/>
      <c r="K43" s="32"/>
      <c r="L43" s="25"/>
      <c r="M43" s="26"/>
    </row>
    <row r="44" spans="1:13" x14ac:dyDescent="0.3">
      <c r="A44" s="17">
        <v>43</v>
      </c>
      <c r="B44" s="18" t="s">
        <v>23</v>
      </c>
      <c r="C44" s="35"/>
      <c r="D44" s="10"/>
      <c r="E44" s="41"/>
      <c r="F44" s="27"/>
      <c r="G44" s="169"/>
      <c r="H44" s="22"/>
      <c r="I44" s="130"/>
      <c r="J44" s="30"/>
      <c r="K44" s="32"/>
      <c r="L44" s="25"/>
      <c r="M44" s="26"/>
    </row>
    <row r="45" spans="1:13" x14ac:dyDescent="0.3">
      <c r="A45" s="17">
        <v>44</v>
      </c>
      <c r="B45" s="18" t="s">
        <v>23</v>
      </c>
      <c r="C45" s="35"/>
      <c r="D45" s="10"/>
      <c r="E45" s="41"/>
      <c r="F45" s="27"/>
      <c r="G45" s="169"/>
      <c r="H45" s="22"/>
      <c r="I45" s="130"/>
      <c r="J45" s="30"/>
      <c r="K45" s="32"/>
      <c r="L45" s="25"/>
      <c r="M45" s="26"/>
    </row>
    <row r="46" spans="1:13" x14ac:dyDescent="0.3">
      <c r="A46" s="17">
        <v>45</v>
      </c>
      <c r="B46" s="18" t="s">
        <v>23</v>
      </c>
      <c r="C46" s="35"/>
      <c r="D46" s="10"/>
      <c r="E46" s="41"/>
      <c r="F46" s="27"/>
      <c r="G46" s="169"/>
      <c r="H46" s="22"/>
      <c r="I46" s="130"/>
      <c r="J46" s="30"/>
      <c r="K46" s="32"/>
      <c r="L46" s="25"/>
      <c r="M46" s="26"/>
    </row>
    <row r="47" spans="1:13" x14ac:dyDescent="0.3">
      <c r="A47" s="17">
        <v>46</v>
      </c>
      <c r="B47" s="18" t="s">
        <v>23</v>
      </c>
      <c r="C47" s="35"/>
      <c r="D47" s="10"/>
      <c r="E47" s="41"/>
      <c r="F47" s="27"/>
      <c r="G47" s="169"/>
      <c r="H47" s="22"/>
      <c r="I47" s="130"/>
      <c r="J47" s="30"/>
      <c r="K47" s="32"/>
      <c r="L47" s="25"/>
      <c r="M47" s="26"/>
    </row>
    <row r="48" spans="1:13" x14ac:dyDescent="0.3">
      <c r="A48" s="17">
        <v>47</v>
      </c>
      <c r="B48" s="18" t="s">
        <v>23</v>
      </c>
      <c r="C48" s="35"/>
      <c r="D48" s="10"/>
      <c r="E48" s="41"/>
      <c r="F48" s="27"/>
      <c r="G48" s="169"/>
      <c r="H48" s="22"/>
      <c r="I48" s="130"/>
      <c r="J48" s="30"/>
      <c r="K48" s="32"/>
      <c r="L48" s="25"/>
      <c r="M48" s="26"/>
    </row>
    <row r="49" spans="1:16" x14ac:dyDescent="0.3">
      <c r="A49" s="17">
        <v>48</v>
      </c>
      <c r="B49" s="18" t="s">
        <v>23</v>
      </c>
      <c r="C49" s="35"/>
      <c r="D49" s="10"/>
      <c r="E49" s="41"/>
      <c r="F49" s="27"/>
      <c r="G49" s="169"/>
      <c r="H49" s="22"/>
      <c r="I49" s="130"/>
      <c r="J49" s="30"/>
      <c r="K49" s="32"/>
      <c r="L49" s="25"/>
      <c r="M49" s="26"/>
    </row>
    <row r="50" spans="1:16" ht="15" thickBot="1" x14ac:dyDescent="0.35">
      <c r="A50" s="17">
        <v>49</v>
      </c>
      <c r="B50" s="18" t="s">
        <v>23</v>
      </c>
      <c r="C50" s="35"/>
      <c r="D50" s="10"/>
      <c r="E50" s="20"/>
      <c r="F50" s="27"/>
      <c r="G50" s="169"/>
      <c r="H50" s="22"/>
      <c r="I50" s="130"/>
      <c r="J50" s="30"/>
      <c r="K50" s="32"/>
      <c r="L50" s="25"/>
      <c r="M50" s="26"/>
    </row>
    <row r="51" spans="1:16" ht="18.600000000000001" thickBot="1" x14ac:dyDescent="0.35">
      <c r="A51" s="44"/>
      <c r="B51" s="45" t="s">
        <v>16</v>
      </c>
      <c r="C51" s="46" t="s">
        <v>17</v>
      </c>
      <c r="D51" s="46" t="s">
        <v>17</v>
      </c>
      <c r="E51" s="46" t="s">
        <v>17</v>
      </c>
      <c r="F51" s="46" t="s">
        <v>17</v>
      </c>
      <c r="G51" s="47" t="s">
        <v>17</v>
      </c>
      <c r="H51" s="47" t="s">
        <v>17</v>
      </c>
      <c r="I51" s="133">
        <f>SUM(I7:I50)</f>
        <v>31.4</v>
      </c>
      <c r="J51" s="48">
        <f>SUM(J7:J50)</f>
        <v>9429</v>
      </c>
      <c r="K51" s="49">
        <f>SUM(K7:K50)</f>
        <v>7974</v>
      </c>
      <c r="L51" s="50"/>
      <c r="M51" s="51"/>
      <c r="P51" s="149"/>
    </row>
    <row r="52" spans="1:16" ht="14.25" customHeight="1" x14ac:dyDescent="0.3">
      <c r="A52" s="7"/>
      <c r="B52" s="8"/>
      <c r="C52" s="9"/>
      <c r="D52" s="73"/>
      <c r="E52" s="11"/>
      <c r="F52" s="11"/>
      <c r="G52" s="185"/>
      <c r="H52" s="12"/>
      <c r="I52" s="129"/>
      <c r="J52" s="186"/>
      <c r="K52" s="187"/>
      <c r="L52" s="52"/>
      <c r="M52" s="15"/>
      <c r="P52" s="149"/>
    </row>
    <row r="53" spans="1:16" ht="14.25" customHeight="1" thickBot="1" x14ac:dyDescent="0.35">
      <c r="A53" s="72"/>
      <c r="B53" s="39"/>
      <c r="C53" s="177"/>
      <c r="D53" s="36"/>
      <c r="E53" s="40"/>
      <c r="F53" s="40"/>
      <c r="G53" s="178"/>
      <c r="H53" s="179"/>
      <c r="I53" s="180"/>
      <c r="J53" s="181"/>
      <c r="K53" s="182"/>
      <c r="L53" s="183"/>
      <c r="M53" s="184"/>
      <c r="P53" s="149"/>
    </row>
    <row r="54" spans="1:16" ht="18.600000000000001" thickBot="1" x14ac:dyDescent="0.35">
      <c r="A54" s="44"/>
      <c r="B54" s="45" t="s">
        <v>16</v>
      </c>
      <c r="C54" s="46" t="s">
        <v>17</v>
      </c>
      <c r="D54" s="46" t="s">
        <v>17</v>
      </c>
      <c r="E54" s="46" t="s">
        <v>17</v>
      </c>
      <c r="F54" s="46" t="s">
        <v>17</v>
      </c>
      <c r="G54" s="47" t="s">
        <v>17</v>
      </c>
      <c r="H54" s="188" t="s">
        <v>17</v>
      </c>
      <c r="I54" s="190">
        <f>SUM(I52:I52)</f>
        <v>0</v>
      </c>
      <c r="J54" s="189">
        <f>SUM(J52:J52)</f>
        <v>0</v>
      </c>
      <c r="K54" s="48">
        <f>SUM(K52:K52)</f>
        <v>0</v>
      </c>
      <c r="L54" s="50"/>
      <c r="M54" s="51"/>
      <c r="P54" s="149"/>
    </row>
    <row r="55" spans="1:16" ht="15" customHeight="1" x14ac:dyDescent="0.3">
      <c r="A55" s="7"/>
      <c r="B55" s="8" t="s">
        <v>23</v>
      </c>
      <c r="C55" s="9" t="s">
        <v>14</v>
      </c>
      <c r="D55" s="73" t="s">
        <v>15</v>
      </c>
      <c r="E55" s="11" t="s">
        <v>44</v>
      </c>
      <c r="F55" s="11" t="s">
        <v>27</v>
      </c>
      <c r="G55" s="185">
        <v>24</v>
      </c>
      <c r="H55" s="12" t="s">
        <v>45</v>
      </c>
      <c r="I55" s="129">
        <v>0.8</v>
      </c>
      <c r="J55" s="186">
        <v>481</v>
      </c>
      <c r="K55" s="187">
        <v>419</v>
      </c>
      <c r="L55" s="52" t="s">
        <v>151</v>
      </c>
      <c r="M55" s="15" t="s">
        <v>152</v>
      </c>
      <c r="P55" s="149"/>
    </row>
    <row r="56" spans="1:16" ht="15" customHeight="1" x14ac:dyDescent="0.3">
      <c r="A56" s="10"/>
      <c r="B56" s="39" t="s">
        <v>23</v>
      </c>
      <c r="C56" s="177" t="s">
        <v>48</v>
      </c>
      <c r="D56" s="36" t="s">
        <v>15</v>
      </c>
      <c r="E56" s="40" t="s">
        <v>44</v>
      </c>
      <c r="F56" s="40" t="s">
        <v>49</v>
      </c>
      <c r="G56" s="178">
        <v>38</v>
      </c>
      <c r="H56" s="179" t="s">
        <v>50</v>
      </c>
      <c r="I56" s="191">
        <v>0.7</v>
      </c>
      <c r="J56" s="181">
        <v>166</v>
      </c>
      <c r="K56" s="182">
        <v>145</v>
      </c>
      <c r="L56" s="53" t="s">
        <v>99</v>
      </c>
      <c r="M56" s="54" t="s">
        <v>100</v>
      </c>
      <c r="P56" s="149"/>
    </row>
    <row r="57" spans="1:16" ht="15" customHeight="1" thickBot="1" x14ac:dyDescent="0.35">
      <c r="A57" s="56"/>
      <c r="B57" s="57"/>
      <c r="C57" s="58"/>
      <c r="D57" s="59"/>
      <c r="E57" s="59"/>
      <c r="F57" s="60"/>
      <c r="G57" s="61"/>
      <c r="H57" s="62"/>
      <c r="I57" s="134"/>
      <c r="J57" s="63"/>
      <c r="K57" s="64"/>
      <c r="L57" s="65"/>
      <c r="M57" s="66"/>
    </row>
    <row r="58" spans="1:16" ht="15" thickBot="1" x14ac:dyDescent="0.35">
      <c r="A58" s="44"/>
      <c r="B58" s="45" t="s">
        <v>16</v>
      </c>
      <c r="C58" s="46" t="s">
        <v>17</v>
      </c>
      <c r="D58" s="46" t="s">
        <v>17</v>
      </c>
      <c r="E58" s="46" t="s">
        <v>17</v>
      </c>
      <c r="F58" s="46" t="s">
        <v>17</v>
      </c>
      <c r="G58" s="47" t="s">
        <v>17</v>
      </c>
      <c r="H58" s="47" t="s">
        <v>17</v>
      </c>
      <c r="I58" s="133">
        <f>SUM(I55:I57)</f>
        <v>1.5</v>
      </c>
      <c r="J58" s="48">
        <f>SUM(J55:J56)</f>
        <v>647</v>
      </c>
      <c r="K58" s="48">
        <f>SUM(K55:K56)</f>
        <v>564</v>
      </c>
      <c r="L58" s="50"/>
      <c r="M58" s="51"/>
    </row>
    <row r="59" spans="1:16" ht="15" thickBot="1" x14ac:dyDescent="0.35">
      <c r="A59" s="67"/>
      <c r="B59" s="68" t="s">
        <v>18</v>
      </c>
      <c r="C59" s="69" t="s">
        <v>17</v>
      </c>
      <c r="D59" s="69" t="s">
        <v>17</v>
      </c>
      <c r="E59" s="69" t="s">
        <v>17</v>
      </c>
      <c r="F59" s="69" t="s">
        <v>17</v>
      </c>
      <c r="G59" s="70" t="s">
        <v>17</v>
      </c>
      <c r="H59" s="70" t="s">
        <v>17</v>
      </c>
      <c r="I59" s="135">
        <f>I51+I54+I58</f>
        <v>32.9</v>
      </c>
      <c r="J59" s="71">
        <f>J51+J54+J58</f>
        <v>10076</v>
      </c>
      <c r="K59" s="71">
        <f>K51+K54+K58</f>
        <v>8538</v>
      </c>
      <c r="L59" s="50"/>
      <c r="M59" s="51"/>
    </row>
    <row r="60" spans="1:16" ht="15" thickBot="1" x14ac:dyDescent="0.35">
      <c r="A60" s="255" t="s">
        <v>19</v>
      </c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7"/>
    </row>
    <row r="61" spans="1:16" x14ac:dyDescent="0.3">
      <c r="A61" s="72">
        <v>1</v>
      </c>
      <c r="B61" s="18" t="s">
        <v>52</v>
      </c>
      <c r="C61" s="35" t="s">
        <v>14</v>
      </c>
      <c r="D61" s="10" t="s">
        <v>59</v>
      </c>
      <c r="E61" s="74" t="s">
        <v>53</v>
      </c>
      <c r="F61" s="11" t="s">
        <v>54</v>
      </c>
      <c r="G61" s="75">
        <v>35</v>
      </c>
      <c r="H61" s="76" t="s">
        <v>55</v>
      </c>
      <c r="I61" s="136">
        <v>1.3</v>
      </c>
      <c r="J61" s="77">
        <v>27</v>
      </c>
      <c r="K61" s="74">
        <v>27</v>
      </c>
      <c r="L61" s="202" t="s">
        <v>137</v>
      </c>
      <c r="M61" s="203" t="s">
        <v>138</v>
      </c>
    </row>
    <row r="62" spans="1:16" x14ac:dyDescent="0.3">
      <c r="A62" s="10">
        <f>A61+1</f>
        <v>2</v>
      </c>
      <c r="B62" s="18" t="s">
        <v>52</v>
      </c>
      <c r="C62" s="35" t="s">
        <v>14</v>
      </c>
      <c r="D62" s="10" t="s">
        <v>15</v>
      </c>
      <c r="E62" s="84" t="s">
        <v>53</v>
      </c>
      <c r="F62" s="20" t="s">
        <v>54</v>
      </c>
      <c r="G62" s="79">
        <v>31</v>
      </c>
      <c r="H62" s="80" t="s">
        <v>56</v>
      </c>
      <c r="I62" s="137">
        <v>0.4</v>
      </c>
      <c r="J62" s="81">
        <v>10</v>
      </c>
      <c r="K62" s="78">
        <v>10</v>
      </c>
      <c r="L62" s="192" t="s">
        <v>139</v>
      </c>
      <c r="M62" s="193" t="s">
        <v>140</v>
      </c>
    </row>
    <row r="63" spans="1:16" x14ac:dyDescent="0.3">
      <c r="A63" s="10">
        <f t="shared" ref="A63:A127" si="0">A62+1</f>
        <v>3</v>
      </c>
      <c r="B63" s="18" t="s">
        <v>52</v>
      </c>
      <c r="C63" s="35" t="s">
        <v>14</v>
      </c>
      <c r="D63" s="10" t="s">
        <v>15</v>
      </c>
      <c r="E63" s="84" t="s">
        <v>53</v>
      </c>
      <c r="F63" s="20" t="s">
        <v>54</v>
      </c>
      <c r="G63" s="85">
        <v>33</v>
      </c>
      <c r="H63" s="86" t="s">
        <v>57</v>
      </c>
      <c r="I63" s="138">
        <v>3.4</v>
      </c>
      <c r="J63" s="87">
        <v>47</v>
      </c>
      <c r="K63" s="84">
        <v>46</v>
      </c>
      <c r="L63" s="194" t="s">
        <v>141</v>
      </c>
      <c r="M63" s="195" t="s">
        <v>142</v>
      </c>
    </row>
    <row r="64" spans="1:16" x14ac:dyDescent="0.3">
      <c r="A64" s="10">
        <f t="shared" si="0"/>
        <v>4</v>
      </c>
      <c r="B64" s="18" t="s">
        <v>52</v>
      </c>
      <c r="C64" s="35" t="s">
        <v>14</v>
      </c>
      <c r="D64" s="10" t="s">
        <v>15</v>
      </c>
      <c r="E64" s="84" t="s">
        <v>53</v>
      </c>
      <c r="F64" s="20" t="s">
        <v>54</v>
      </c>
      <c r="G64" s="85">
        <v>48</v>
      </c>
      <c r="H64" s="86" t="s">
        <v>50</v>
      </c>
      <c r="I64" s="138">
        <v>13</v>
      </c>
      <c r="J64" s="87">
        <v>450</v>
      </c>
      <c r="K64" s="88">
        <v>445</v>
      </c>
      <c r="L64" s="194" t="s">
        <v>143</v>
      </c>
      <c r="M64" s="195" t="s">
        <v>144</v>
      </c>
    </row>
    <row r="65" spans="1:13" x14ac:dyDescent="0.3">
      <c r="A65" s="10">
        <f t="shared" si="0"/>
        <v>5</v>
      </c>
      <c r="B65" s="18" t="s">
        <v>52</v>
      </c>
      <c r="C65" s="35" t="s">
        <v>14</v>
      </c>
      <c r="D65" s="10" t="s">
        <v>15</v>
      </c>
      <c r="E65" s="84" t="s">
        <v>53</v>
      </c>
      <c r="F65" s="27" t="s">
        <v>54</v>
      </c>
      <c r="G65" s="90">
        <v>4</v>
      </c>
      <c r="H65" s="91" t="s">
        <v>58</v>
      </c>
      <c r="I65" s="139">
        <v>2.8</v>
      </c>
      <c r="J65" s="92">
        <v>85</v>
      </c>
      <c r="K65" s="89">
        <v>85</v>
      </c>
      <c r="L65" s="196" t="s">
        <v>145</v>
      </c>
      <c r="M65" s="197" t="s">
        <v>146</v>
      </c>
    </row>
    <row r="66" spans="1:13" x14ac:dyDescent="0.3">
      <c r="A66" s="10">
        <f t="shared" si="0"/>
        <v>6</v>
      </c>
      <c r="B66" s="18" t="s">
        <v>52</v>
      </c>
      <c r="C66" s="35" t="s">
        <v>48</v>
      </c>
      <c r="D66" s="10" t="s">
        <v>15</v>
      </c>
      <c r="E66" s="84" t="s">
        <v>53</v>
      </c>
      <c r="F66" s="27" t="s">
        <v>69</v>
      </c>
      <c r="G66" s="85">
        <v>7</v>
      </c>
      <c r="H66" s="86" t="s">
        <v>58</v>
      </c>
      <c r="I66" s="138">
        <v>1.7</v>
      </c>
      <c r="J66" s="87">
        <v>45</v>
      </c>
      <c r="K66" s="84">
        <v>45</v>
      </c>
      <c r="L66" s="194" t="s">
        <v>101</v>
      </c>
      <c r="M66" s="195" t="s">
        <v>102</v>
      </c>
    </row>
    <row r="67" spans="1:13" x14ac:dyDescent="0.3">
      <c r="A67" s="10">
        <f t="shared" si="0"/>
        <v>7</v>
      </c>
      <c r="B67" s="18" t="s">
        <v>52</v>
      </c>
      <c r="C67" s="35" t="s">
        <v>48</v>
      </c>
      <c r="D67" s="10" t="s">
        <v>15</v>
      </c>
      <c r="E67" s="84" t="s">
        <v>53</v>
      </c>
      <c r="F67" s="27" t="s">
        <v>69</v>
      </c>
      <c r="G67" s="90">
        <v>11</v>
      </c>
      <c r="H67" s="91" t="s">
        <v>55</v>
      </c>
      <c r="I67" s="139">
        <v>2</v>
      </c>
      <c r="J67" s="92">
        <v>116</v>
      </c>
      <c r="K67" s="89">
        <v>116</v>
      </c>
      <c r="L67" s="196" t="s">
        <v>103</v>
      </c>
      <c r="M67" s="197" t="s">
        <v>104</v>
      </c>
    </row>
    <row r="68" spans="1:13" x14ac:dyDescent="0.3">
      <c r="A68" s="10">
        <f t="shared" si="0"/>
        <v>8</v>
      </c>
      <c r="B68" s="18" t="s">
        <v>52</v>
      </c>
      <c r="C68" s="35" t="s">
        <v>48</v>
      </c>
      <c r="D68" s="10" t="s">
        <v>15</v>
      </c>
      <c r="E68" s="84" t="s">
        <v>53</v>
      </c>
      <c r="F68" s="27" t="s">
        <v>54</v>
      </c>
      <c r="G68" s="85">
        <v>12</v>
      </c>
      <c r="H68" s="86" t="s">
        <v>61</v>
      </c>
      <c r="I68" s="138">
        <v>2.5</v>
      </c>
      <c r="J68" s="87">
        <v>32</v>
      </c>
      <c r="K68" s="84">
        <v>32</v>
      </c>
      <c r="L68" s="194" t="s">
        <v>105</v>
      </c>
      <c r="M68" s="195" t="s">
        <v>106</v>
      </c>
    </row>
    <row r="69" spans="1:13" x14ac:dyDescent="0.3">
      <c r="A69" s="10">
        <f t="shared" si="0"/>
        <v>9</v>
      </c>
      <c r="B69" s="18" t="s">
        <v>52</v>
      </c>
      <c r="C69" s="35" t="s">
        <v>48</v>
      </c>
      <c r="D69" s="10" t="s">
        <v>15</v>
      </c>
      <c r="E69" s="84" t="s">
        <v>53</v>
      </c>
      <c r="F69" s="27" t="s">
        <v>69</v>
      </c>
      <c r="G69" s="94">
        <v>12</v>
      </c>
      <c r="H69" s="95">
        <v>32</v>
      </c>
      <c r="I69" s="140">
        <v>1.6</v>
      </c>
      <c r="J69" s="96">
        <v>84</v>
      </c>
      <c r="K69" s="93">
        <v>84</v>
      </c>
      <c r="L69" s="198" t="s">
        <v>107</v>
      </c>
      <c r="M69" s="199" t="s">
        <v>108</v>
      </c>
    </row>
    <row r="70" spans="1:13" x14ac:dyDescent="0.3">
      <c r="A70" s="10">
        <f t="shared" si="0"/>
        <v>10</v>
      </c>
      <c r="B70" s="18" t="s">
        <v>52</v>
      </c>
      <c r="C70" s="35" t="s">
        <v>48</v>
      </c>
      <c r="D70" s="10" t="s">
        <v>15</v>
      </c>
      <c r="E70" s="84" t="s">
        <v>53</v>
      </c>
      <c r="F70" s="27" t="s">
        <v>69</v>
      </c>
      <c r="G70" s="85">
        <v>20</v>
      </c>
      <c r="H70" s="86" t="s">
        <v>62</v>
      </c>
      <c r="I70" s="141">
        <v>1.5</v>
      </c>
      <c r="J70" s="87">
        <v>57</v>
      </c>
      <c r="K70" s="84">
        <v>57</v>
      </c>
      <c r="L70" s="192" t="s">
        <v>109</v>
      </c>
      <c r="M70" s="193" t="s">
        <v>110</v>
      </c>
    </row>
    <row r="71" spans="1:13" x14ac:dyDescent="0.3">
      <c r="A71" s="10">
        <f t="shared" si="0"/>
        <v>11</v>
      </c>
      <c r="B71" s="18" t="s">
        <v>52</v>
      </c>
      <c r="C71" s="35" t="s">
        <v>48</v>
      </c>
      <c r="D71" s="10" t="s">
        <v>15</v>
      </c>
      <c r="E71" s="84" t="s">
        <v>53</v>
      </c>
      <c r="F71" s="27" t="s">
        <v>69</v>
      </c>
      <c r="G71" s="85">
        <v>20</v>
      </c>
      <c r="H71" s="86" t="s">
        <v>63</v>
      </c>
      <c r="I71" s="141">
        <v>1.1000000000000001</v>
      </c>
      <c r="J71" s="87">
        <v>87</v>
      </c>
      <c r="K71" s="84">
        <v>86</v>
      </c>
      <c r="L71" s="194" t="s">
        <v>111</v>
      </c>
      <c r="M71" s="195" t="s">
        <v>112</v>
      </c>
    </row>
    <row r="72" spans="1:13" x14ac:dyDescent="0.3">
      <c r="A72" s="10">
        <f t="shared" si="0"/>
        <v>12</v>
      </c>
      <c r="B72" s="18" t="s">
        <v>52</v>
      </c>
      <c r="C72" s="35" t="s">
        <v>48</v>
      </c>
      <c r="D72" s="10" t="s">
        <v>15</v>
      </c>
      <c r="E72" s="84" t="s">
        <v>53</v>
      </c>
      <c r="F72" s="27" t="s">
        <v>69</v>
      </c>
      <c r="G72" s="94">
        <v>20</v>
      </c>
      <c r="H72" s="86" t="s">
        <v>64</v>
      </c>
      <c r="I72" s="142">
        <v>1.1000000000000001</v>
      </c>
      <c r="J72" s="96">
        <v>72</v>
      </c>
      <c r="K72" s="93">
        <v>72</v>
      </c>
      <c r="L72" s="199" t="s">
        <v>113</v>
      </c>
      <c r="M72" s="200" t="s">
        <v>114</v>
      </c>
    </row>
    <row r="73" spans="1:13" x14ac:dyDescent="0.3">
      <c r="A73" s="10">
        <f t="shared" si="0"/>
        <v>13</v>
      </c>
      <c r="B73" s="18" t="s">
        <v>52</v>
      </c>
      <c r="C73" s="35" t="s">
        <v>48</v>
      </c>
      <c r="D73" s="10" t="s">
        <v>15</v>
      </c>
      <c r="E73" s="84" t="s">
        <v>53</v>
      </c>
      <c r="F73" s="27" t="s">
        <v>69</v>
      </c>
      <c r="G73" s="85">
        <v>22</v>
      </c>
      <c r="H73" s="86" t="s">
        <v>65</v>
      </c>
      <c r="I73" s="141">
        <v>0.9</v>
      </c>
      <c r="J73" s="87">
        <v>18</v>
      </c>
      <c r="K73" s="84">
        <v>18</v>
      </c>
      <c r="L73" s="192" t="s">
        <v>115</v>
      </c>
      <c r="M73" s="193" t="s">
        <v>116</v>
      </c>
    </row>
    <row r="74" spans="1:13" x14ac:dyDescent="0.3">
      <c r="A74" s="10">
        <f t="shared" si="0"/>
        <v>14</v>
      </c>
      <c r="B74" s="18" t="s">
        <v>52</v>
      </c>
      <c r="C74" s="35" t="s">
        <v>48</v>
      </c>
      <c r="D74" s="10" t="s">
        <v>15</v>
      </c>
      <c r="E74" s="84" t="s">
        <v>53</v>
      </c>
      <c r="F74" s="27" t="s">
        <v>69</v>
      </c>
      <c r="G74" s="94">
        <v>25</v>
      </c>
      <c r="H74" s="86" t="s">
        <v>66</v>
      </c>
      <c r="I74" s="140">
        <v>0.4</v>
      </c>
      <c r="J74" s="87">
        <v>12</v>
      </c>
      <c r="K74" s="84">
        <v>12</v>
      </c>
      <c r="L74" s="192" t="s">
        <v>117</v>
      </c>
      <c r="M74" s="193" t="s">
        <v>118</v>
      </c>
    </row>
    <row r="75" spans="1:13" x14ac:dyDescent="0.3">
      <c r="A75" s="10">
        <f t="shared" si="0"/>
        <v>15</v>
      </c>
      <c r="B75" s="18" t="s">
        <v>52</v>
      </c>
      <c r="C75" s="35" t="s">
        <v>48</v>
      </c>
      <c r="D75" s="10" t="s">
        <v>15</v>
      </c>
      <c r="E75" s="84" t="s">
        <v>53</v>
      </c>
      <c r="F75" s="27" t="s">
        <v>69</v>
      </c>
      <c r="G75" s="94">
        <v>29</v>
      </c>
      <c r="H75" s="86" t="s">
        <v>62</v>
      </c>
      <c r="I75" s="143">
        <v>3.4</v>
      </c>
      <c r="J75" s="87">
        <v>67</v>
      </c>
      <c r="K75" s="84">
        <v>67</v>
      </c>
      <c r="L75" s="192" t="s">
        <v>119</v>
      </c>
      <c r="M75" s="193" t="s">
        <v>120</v>
      </c>
    </row>
    <row r="76" spans="1:13" x14ac:dyDescent="0.3">
      <c r="A76" s="10">
        <f t="shared" si="0"/>
        <v>16</v>
      </c>
      <c r="B76" s="18" t="s">
        <v>52</v>
      </c>
      <c r="C76" s="35" t="s">
        <v>48</v>
      </c>
      <c r="D76" s="10" t="s">
        <v>15</v>
      </c>
      <c r="E76" s="84" t="s">
        <v>53</v>
      </c>
      <c r="F76" s="27" t="s">
        <v>54</v>
      </c>
      <c r="G76" s="94">
        <v>31</v>
      </c>
      <c r="H76" s="86" t="s">
        <v>67</v>
      </c>
      <c r="I76" s="143">
        <v>2.2999999999999998</v>
      </c>
      <c r="J76" s="87">
        <v>44</v>
      </c>
      <c r="K76" s="84">
        <v>44</v>
      </c>
      <c r="L76" s="192" t="s">
        <v>121</v>
      </c>
      <c r="M76" s="193" t="s">
        <v>122</v>
      </c>
    </row>
    <row r="77" spans="1:13" x14ac:dyDescent="0.3">
      <c r="A77" s="10">
        <f t="shared" si="0"/>
        <v>17</v>
      </c>
      <c r="B77" s="18" t="s">
        <v>52</v>
      </c>
      <c r="C77" s="35" t="s">
        <v>14</v>
      </c>
      <c r="D77" s="10" t="s">
        <v>15</v>
      </c>
      <c r="E77" s="84" t="s">
        <v>68</v>
      </c>
      <c r="F77" s="27" t="s">
        <v>54</v>
      </c>
      <c r="G77" s="94">
        <v>13</v>
      </c>
      <c r="H77" s="86" t="s">
        <v>70</v>
      </c>
      <c r="I77" s="143">
        <v>9.6</v>
      </c>
      <c r="J77" s="87">
        <v>137</v>
      </c>
      <c r="K77" s="84">
        <v>116</v>
      </c>
      <c r="L77" s="192" t="s">
        <v>147</v>
      </c>
      <c r="M77" s="193" t="s">
        <v>148</v>
      </c>
    </row>
    <row r="78" spans="1:13" x14ac:dyDescent="0.3">
      <c r="A78" s="10">
        <f t="shared" si="0"/>
        <v>18</v>
      </c>
      <c r="B78" s="18" t="s">
        <v>52</v>
      </c>
      <c r="C78" s="35" t="s">
        <v>14</v>
      </c>
      <c r="D78" s="10" t="s">
        <v>15</v>
      </c>
      <c r="E78" s="84" t="s">
        <v>68</v>
      </c>
      <c r="F78" s="27" t="s">
        <v>54</v>
      </c>
      <c r="G78" s="94">
        <v>18</v>
      </c>
      <c r="H78" s="86" t="s">
        <v>56</v>
      </c>
      <c r="I78" s="145">
        <v>6.8</v>
      </c>
      <c r="J78" s="87">
        <v>85</v>
      </c>
      <c r="K78" s="84">
        <v>70</v>
      </c>
      <c r="L78" s="192" t="s">
        <v>149</v>
      </c>
      <c r="M78" s="193" t="s">
        <v>150</v>
      </c>
    </row>
    <row r="79" spans="1:13" x14ac:dyDescent="0.3">
      <c r="A79" s="10">
        <f t="shared" si="0"/>
        <v>19</v>
      </c>
      <c r="B79" s="18" t="s">
        <v>52</v>
      </c>
      <c r="C79" s="35" t="s">
        <v>14</v>
      </c>
      <c r="D79" s="10" t="s">
        <v>15</v>
      </c>
      <c r="E79" s="41" t="s">
        <v>71</v>
      </c>
      <c r="F79" s="84" t="s">
        <v>54</v>
      </c>
      <c r="G79" s="161">
        <v>5</v>
      </c>
      <c r="H79" s="152" t="s">
        <v>55</v>
      </c>
      <c r="I79" s="158">
        <v>1</v>
      </c>
      <c r="J79" s="150">
        <v>26</v>
      </c>
      <c r="K79" s="84">
        <v>24</v>
      </c>
      <c r="L79" s="192" t="s">
        <v>81</v>
      </c>
      <c r="M79" s="193" t="s">
        <v>82</v>
      </c>
    </row>
    <row r="80" spans="1:13" x14ac:dyDescent="0.3">
      <c r="A80" s="10">
        <f t="shared" si="0"/>
        <v>20</v>
      </c>
      <c r="B80" s="18" t="s">
        <v>52</v>
      </c>
      <c r="C80" s="35" t="s">
        <v>14</v>
      </c>
      <c r="D80" s="10" t="s">
        <v>15</v>
      </c>
      <c r="E80" s="41" t="s">
        <v>71</v>
      </c>
      <c r="F80" s="84" t="s">
        <v>54</v>
      </c>
      <c r="G80" s="161">
        <v>5</v>
      </c>
      <c r="H80" s="153">
        <v>22</v>
      </c>
      <c r="I80" s="156">
        <v>4.7</v>
      </c>
      <c r="J80" s="150">
        <v>44</v>
      </c>
      <c r="K80" s="84">
        <v>37</v>
      </c>
      <c r="L80" s="192" t="s">
        <v>83</v>
      </c>
      <c r="M80" s="193" t="s">
        <v>84</v>
      </c>
    </row>
    <row r="81" spans="1:13" x14ac:dyDescent="0.3">
      <c r="A81" s="10">
        <f t="shared" si="0"/>
        <v>21</v>
      </c>
      <c r="B81" s="18" t="s">
        <v>52</v>
      </c>
      <c r="C81" s="35" t="s">
        <v>14</v>
      </c>
      <c r="D81" s="10" t="s">
        <v>59</v>
      </c>
      <c r="E81" s="41" t="s">
        <v>71</v>
      </c>
      <c r="F81" s="84" t="s">
        <v>54</v>
      </c>
      <c r="G81" s="161">
        <v>14</v>
      </c>
      <c r="H81" s="153">
        <v>25</v>
      </c>
      <c r="I81" s="156">
        <v>1</v>
      </c>
      <c r="J81" s="150">
        <v>15</v>
      </c>
      <c r="K81" s="84">
        <v>13</v>
      </c>
      <c r="L81" s="192" t="s">
        <v>85</v>
      </c>
      <c r="M81" s="193" t="s">
        <v>86</v>
      </c>
    </row>
    <row r="82" spans="1:13" x14ac:dyDescent="0.3">
      <c r="A82" s="10">
        <f t="shared" si="0"/>
        <v>22</v>
      </c>
      <c r="B82" s="18" t="s">
        <v>52</v>
      </c>
      <c r="C82" s="35" t="s">
        <v>14</v>
      </c>
      <c r="D82" s="10" t="s">
        <v>15</v>
      </c>
      <c r="E82" s="41" t="s">
        <v>71</v>
      </c>
      <c r="F82" s="84" t="s">
        <v>54</v>
      </c>
      <c r="G82" s="161">
        <v>42</v>
      </c>
      <c r="H82" s="152" t="s">
        <v>72</v>
      </c>
      <c r="I82" s="156">
        <v>1.2</v>
      </c>
      <c r="J82" s="150">
        <v>20</v>
      </c>
      <c r="K82" s="84">
        <v>18</v>
      </c>
      <c r="L82" s="192" t="s">
        <v>89</v>
      </c>
      <c r="M82" s="193" t="s">
        <v>90</v>
      </c>
    </row>
    <row r="83" spans="1:13" x14ac:dyDescent="0.3">
      <c r="A83" s="10">
        <f t="shared" si="0"/>
        <v>23</v>
      </c>
      <c r="B83" s="18" t="s">
        <v>52</v>
      </c>
      <c r="C83" s="35" t="s">
        <v>14</v>
      </c>
      <c r="D83" s="10" t="s">
        <v>15</v>
      </c>
      <c r="E83" s="41" t="s">
        <v>71</v>
      </c>
      <c r="F83" s="84" t="s">
        <v>54</v>
      </c>
      <c r="G83" s="161">
        <v>14</v>
      </c>
      <c r="H83" s="152" t="s">
        <v>64</v>
      </c>
      <c r="I83" s="156">
        <v>1</v>
      </c>
      <c r="J83" s="150">
        <v>9</v>
      </c>
      <c r="K83" s="84">
        <v>8</v>
      </c>
      <c r="L83" s="192" t="s">
        <v>87</v>
      </c>
      <c r="M83" s="193" t="s">
        <v>88</v>
      </c>
    </row>
    <row r="84" spans="1:13" x14ac:dyDescent="0.3">
      <c r="A84" s="10">
        <f t="shared" si="0"/>
        <v>24</v>
      </c>
      <c r="B84" s="18" t="s">
        <v>52</v>
      </c>
      <c r="C84" s="35" t="s">
        <v>14</v>
      </c>
      <c r="D84" s="10" t="s">
        <v>59</v>
      </c>
      <c r="E84" s="41" t="s">
        <v>71</v>
      </c>
      <c r="F84" s="84" t="s">
        <v>54</v>
      </c>
      <c r="G84" s="161">
        <v>33</v>
      </c>
      <c r="H84" s="153">
        <v>14</v>
      </c>
      <c r="I84" s="156">
        <v>2.1</v>
      </c>
      <c r="J84" s="150">
        <v>27</v>
      </c>
      <c r="K84" s="84">
        <v>24</v>
      </c>
      <c r="L84" s="192" t="s">
        <v>91</v>
      </c>
      <c r="M84" s="193" t="s">
        <v>92</v>
      </c>
    </row>
    <row r="85" spans="1:13" x14ac:dyDescent="0.3">
      <c r="A85" s="10">
        <f t="shared" si="0"/>
        <v>25</v>
      </c>
      <c r="B85" s="18" t="s">
        <v>52</v>
      </c>
      <c r="C85" s="35" t="s">
        <v>14</v>
      </c>
      <c r="D85" s="10" t="s">
        <v>15</v>
      </c>
      <c r="E85" s="41" t="s">
        <v>71</v>
      </c>
      <c r="F85" s="84" t="s">
        <v>54</v>
      </c>
      <c r="G85" s="162">
        <v>18</v>
      </c>
      <c r="H85" s="154">
        <v>21</v>
      </c>
      <c r="I85" s="157">
        <v>7.1</v>
      </c>
      <c r="J85" s="151">
        <v>40</v>
      </c>
      <c r="K85" s="84">
        <v>35</v>
      </c>
      <c r="L85" s="192" t="s">
        <v>93</v>
      </c>
      <c r="M85" s="193" t="s">
        <v>94</v>
      </c>
    </row>
    <row r="86" spans="1:13" x14ac:dyDescent="0.3">
      <c r="A86" s="10">
        <f t="shared" si="0"/>
        <v>26</v>
      </c>
      <c r="B86" s="18" t="s">
        <v>52</v>
      </c>
      <c r="C86" s="35" t="s">
        <v>14</v>
      </c>
      <c r="D86" s="10" t="s">
        <v>15</v>
      </c>
      <c r="E86" s="41" t="s">
        <v>71</v>
      </c>
      <c r="F86" s="84" t="s">
        <v>54</v>
      </c>
      <c r="G86" s="162">
        <v>27</v>
      </c>
      <c r="H86" s="154">
        <v>27</v>
      </c>
      <c r="I86" s="157">
        <v>2.2999999999999998</v>
      </c>
      <c r="J86" s="151">
        <v>25</v>
      </c>
      <c r="K86" s="84">
        <v>22</v>
      </c>
      <c r="L86" s="192" t="s">
        <v>95</v>
      </c>
      <c r="M86" s="193" t="s">
        <v>96</v>
      </c>
    </row>
    <row r="87" spans="1:13" x14ac:dyDescent="0.3">
      <c r="A87" s="10">
        <f t="shared" si="0"/>
        <v>27</v>
      </c>
      <c r="B87" s="18" t="s">
        <v>52</v>
      </c>
      <c r="C87" s="35" t="s">
        <v>14</v>
      </c>
      <c r="D87" s="10" t="s">
        <v>15</v>
      </c>
      <c r="E87" s="41" t="s">
        <v>73</v>
      </c>
      <c r="F87" s="84" t="s">
        <v>54</v>
      </c>
      <c r="G87" s="162">
        <v>5</v>
      </c>
      <c r="H87" s="154" t="s">
        <v>74</v>
      </c>
      <c r="I87" s="157">
        <v>0.3</v>
      </c>
      <c r="J87" s="151">
        <v>62</v>
      </c>
      <c r="K87" s="84">
        <v>58</v>
      </c>
      <c r="L87" s="192" t="s">
        <v>79</v>
      </c>
      <c r="M87" s="193" t="s">
        <v>80</v>
      </c>
    </row>
    <row r="88" spans="1:13" x14ac:dyDescent="0.3">
      <c r="A88" s="10">
        <f t="shared" si="0"/>
        <v>28</v>
      </c>
      <c r="B88" s="18" t="s">
        <v>52</v>
      </c>
      <c r="C88" s="35" t="s">
        <v>48</v>
      </c>
      <c r="D88" s="10" t="s">
        <v>15</v>
      </c>
      <c r="E88" s="41" t="s">
        <v>71</v>
      </c>
      <c r="F88" s="84" t="s">
        <v>69</v>
      </c>
      <c r="G88" s="162">
        <v>31</v>
      </c>
      <c r="H88" s="155" t="s">
        <v>31</v>
      </c>
      <c r="I88" s="157">
        <v>12.5</v>
      </c>
      <c r="J88" s="151">
        <v>220</v>
      </c>
      <c r="K88" s="84">
        <v>194</v>
      </c>
      <c r="L88" s="192" t="s">
        <v>123</v>
      </c>
      <c r="M88" s="193" t="s">
        <v>124</v>
      </c>
    </row>
    <row r="89" spans="1:13" x14ac:dyDescent="0.3">
      <c r="A89" s="10">
        <f t="shared" si="0"/>
        <v>29</v>
      </c>
      <c r="B89" s="18" t="s">
        <v>52</v>
      </c>
      <c r="C89" s="35" t="s">
        <v>48</v>
      </c>
      <c r="D89" s="10" t="s">
        <v>15</v>
      </c>
      <c r="E89" s="41" t="s">
        <v>71</v>
      </c>
      <c r="F89" s="84" t="s">
        <v>54</v>
      </c>
      <c r="G89" s="162">
        <v>30</v>
      </c>
      <c r="H89" s="155" t="s">
        <v>75</v>
      </c>
      <c r="I89" s="157">
        <v>13.2</v>
      </c>
      <c r="J89" s="151">
        <v>206</v>
      </c>
      <c r="K89" s="84">
        <v>181</v>
      </c>
      <c r="L89" s="192" t="s">
        <v>125</v>
      </c>
      <c r="M89" s="193" t="s">
        <v>126</v>
      </c>
    </row>
    <row r="90" spans="1:13" x14ac:dyDescent="0.3">
      <c r="A90" s="10">
        <f t="shared" si="0"/>
        <v>30</v>
      </c>
      <c r="B90" s="18" t="s">
        <v>52</v>
      </c>
      <c r="C90" s="35" t="s">
        <v>48</v>
      </c>
      <c r="D90" s="10" t="s">
        <v>15</v>
      </c>
      <c r="E90" s="41" t="s">
        <v>71</v>
      </c>
      <c r="F90" s="84" t="s">
        <v>54</v>
      </c>
      <c r="G90" s="161">
        <v>29</v>
      </c>
      <c r="H90" s="155" t="s">
        <v>76</v>
      </c>
      <c r="I90" s="156">
        <v>4.7</v>
      </c>
      <c r="J90" s="151">
        <v>114</v>
      </c>
      <c r="K90" s="84">
        <v>99</v>
      </c>
      <c r="L90" s="201" t="s">
        <v>127</v>
      </c>
      <c r="M90" s="193" t="s">
        <v>128</v>
      </c>
    </row>
    <row r="91" spans="1:13" x14ac:dyDescent="0.3">
      <c r="A91" s="10">
        <f t="shared" si="0"/>
        <v>31</v>
      </c>
      <c r="B91" s="18" t="s">
        <v>52</v>
      </c>
      <c r="C91" s="35" t="s">
        <v>48</v>
      </c>
      <c r="D91" s="10" t="s">
        <v>15</v>
      </c>
      <c r="E91" s="41" t="s">
        <v>71</v>
      </c>
      <c r="F91" s="84" t="s">
        <v>69</v>
      </c>
      <c r="G91" s="94">
        <v>25</v>
      </c>
      <c r="H91" s="155" t="s">
        <v>77</v>
      </c>
      <c r="I91" s="143">
        <v>1.8</v>
      </c>
      <c r="J91" s="87">
        <v>45</v>
      </c>
      <c r="K91" s="84">
        <v>42</v>
      </c>
      <c r="L91" s="192" t="s">
        <v>129</v>
      </c>
      <c r="M91" s="193" t="s">
        <v>130</v>
      </c>
    </row>
    <row r="92" spans="1:13" x14ac:dyDescent="0.3">
      <c r="A92" s="10">
        <f t="shared" si="0"/>
        <v>32</v>
      </c>
      <c r="B92" s="18" t="s">
        <v>52</v>
      </c>
      <c r="C92" s="35" t="s">
        <v>48</v>
      </c>
      <c r="D92" s="10" t="s">
        <v>15</v>
      </c>
      <c r="E92" s="41" t="s">
        <v>71</v>
      </c>
      <c r="F92" s="84" t="s">
        <v>69</v>
      </c>
      <c r="G92" s="94">
        <v>20</v>
      </c>
      <c r="H92" s="155" t="s">
        <v>45</v>
      </c>
      <c r="I92" s="143">
        <v>3.8</v>
      </c>
      <c r="J92" s="87">
        <v>68</v>
      </c>
      <c r="K92" s="84">
        <v>62</v>
      </c>
      <c r="L92" s="192" t="s">
        <v>131</v>
      </c>
      <c r="M92" s="193" t="s">
        <v>132</v>
      </c>
    </row>
    <row r="93" spans="1:13" x14ac:dyDescent="0.3">
      <c r="A93" s="10">
        <f t="shared" si="0"/>
        <v>33</v>
      </c>
      <c r="B93" s="18" t="s">
        <v>52</v>
      </c>
      <c r="C93" s="35" t="s">
        <v>48</v>
      </c>
      <c r="D93" s="10" t="s">
        <v>15</v>
      </c>
      <c r="E93" s="41" t="s">
        <v>71</v>
      </c>
      <c r="F93" s="84" t="s">
        <v>69</v>
      </c>
      <c r="G93" s="94">
        <v>17</v>
      </c>
      <c r="H93" s="155" t="s">
        <v>60</v>
      </c>
      <c r="I93" s="143">
        <v>7.7</v>
      </c>
      <c r="J93" s="87">
        <v>83</v>
      </c>
      <c r="K93" s="84">
        <v>73</v>
      </c>
      <c r="L93" s="192" t="s">
        <v>133</v>
      </c>
      <c r="M93" s="193" t="s">
        <v>134</v>
      </c>
    </row>
    <row r="94" spans="1:13" x14ac:dyDescent="0.3">
      <c r="A94" s="10">
        <f t="shared" si="0"/>
        <v>34</v>
      </c>
      <c r="B94" s="18" t="s">
        <v>52</v>
      </c>
      <c r="C94" s="35" t="s">
        <v>48</v>
      </c>
      <c r="D94" s="10" t="s">
        <v>15</v>
      </c>
      <c r="E94" s="41" t="s">
        <v>71</v>
      </c>
      <c r="F94" s="84" t="s">
        <v>69</v>
      </c>
      <c r="G94" s="94">
        <v>13</v>
      </c>
      <c r="H94" s="155" t="s">
        <v>78</v>
      </c>
      <c r="I94" s="143">
        <v>11.1</v>
      </c>
      <c r="J94" s="87">
        <v>180</v>
      </c>
      <c r="K94" s="84">
        <v>160</v>
      </c>
      <c r="L94" s="192" t="s">
        <v>135</v>
      </c>
      <c r="M94" s="193" t="s">
        <v>136</v>
      </c>
    </row>
    <row r="95" spans="1:13" x14ac:dyDescent="0.3">
      <c r="A95" s="10">
        <f t="shared" si="0"/>
        <v>35</v>
      </c>
      <c r="B95" s="220" t="s">
        <v>52</v>
      </c>
      <c r="C95" s="110" t="s">
        <v>14</v>
      </c>
      <c r="D95" s="119" t="s">
        <v>15</v>
      </c>
      <c r="E95" s="219" t="s">
        <v>71</v>
      </c>
      <c r="F95" s="113" t="s">
        <v>29</v>
      </c>
      <c r="G95" s="114">
        <v>3</v>
      </c>
      <c r="H95" s="221" t="s">
        <v>189</v>
      </c>
      <c r="I95" s="143">
        <v>18</v>
      </c>
      <c r="J95" s="87">
        <v>118</v>
      </c>
      <c r="K95" s="84">
        <v>112</v>
      </c>
      <c r="L95" s="204" t="s">
        <v>200</v>
      </c>
      <c r="M95" s="205" t="s">
        <v>201</v>
      </c>
    </row>
    <row r="96" spans="1:13" x14ac:dyDescent="0.3">
      <c r="A96" s="10">
        <f t="shared" si="0"/>
        <v>36</v>
      </c>
      <c r="B96" s="220" t="s">
        <v>52</v>
      </c>
      <c r="C96" s="110" t="s">
        <v>14</v>
      </c>
      <c r="D96" s="119" t="s">
        <v>15</v>
      </c>
      <c r="E96" s="219" t="s">
        <v>71</v>
      </c>
      <c r="F96" s="113" t="s">
        <v>29</v>
      </c>
      <c r="G96" s="114">
        <v>3</v>
      </c>
      <c r="H96" s="221" t="s">
        <v>202</v>
      </c>
      <c r="I96" s="143">
        <v>1</v>
      </c>
      <c r="J96" s="87">
        <v>16</v>
      </c>
      <c r="K96" s="84">
        <v>11</v>
      </c>
      <c r="L96" s="204" t="s">
        <v>203</v>
      </c>
      <c r="M96" s="205" t="s">
        <v>204</v>
      </c>
    </row>
    <row r="97" spans="1:13" x14ac:dyDescent="0.3">
      <c r="A97" s="10">
        <f t="shared" si="0"/>
        <v>37</v>
      </c>
      <c r="B97" s="220" t="s">
        <v>52</v>
      </c>
      <c r="C97" s="110" t="s">
        <v>14</v>
      </c>
      <c r="D97" s="119" t="s">
        <v>15</v>
      </c>
      <c r="E97" s="219" t="s">
        <v>71</v>
      </c>
      <c r="F97" s="120" t="s">
        <v>54</v>
      </c>
      <c r="G97" s="114">
        <v>3</v>
      </c>
      <c r="H97" s="221" t="s">
        <v>190</v>
      </c>
      <c r="I97" s="143">
        <v>1.4</v>
      </c>
      <c r="J97" s="87">
        <v>16</v>
      </c>
      <c r="K97" s="84">
        <v>15</v>
      </c>
      <c r="L97" s="206" t="s">
        <v>205</v>
      </c>
      <c r="M97" s="205" t="s">
        <v>206</v>
      </c>
    </row>
    <row r="98" spans="1:13" x14ac:dyDescent="0.3">
      <c r="A98" s="10">
        <f t="shared" si="0"/>
        <v>38</v>
      </c>
      <c r="B98" s="220" t="s">
        <v>52</v>
      </c>
      <c r="C98" s="110" t="s">
        <v>14</v>
      </c>
      <c r="D98" s="119" t="s">
        <v>15</v>
      </c>
      <c r="E98" s="219" t="s">
        <v>71</v>
      </c>
      <c r="F98" s="120" t="s">
        <v>54</v>
      </c>
      <c r="G98" s="114">
        <v>4</v>
      </c>
      <c r="H98" s="221" t="s">
        <v>191</v>
      </c>
      <c r="I98" s="145">
        <v>7.8</v>
      </c>
      <c r="J98" s="87">
        <v>58</v>
      </c>
      <c r="K98" s="84">
        <v>51</v>
      </c>
      <c r="L98" s="204" t="s">
        <v>207</v>
      </c>
      <c r="M98" s="205" t="s">
        <v>208</v>
      </c>
    </row>
    <row r="99" spans="1:13" x14ac:dyDescent="0.3">
      <c r="A99" s="10">
        <f>A98+1</f>
        <v>39</v>
      </c>
      <c r="B99" s="220" t="s">
        <v>52</v>
      </c>
      <c r="C99" s="110" t="s">
        <v>14</v>
      </c>
      <c r="D99" s="119" t="s">
        <v>15</v>
      </c>
      <c r="E99" s="219" t="s">
        <v>71</v>
      </c>
      <c r="F99" s="120" t="s">
        <v>54</v>
      </c>
      <c r="G99" s="222">
        <v>5</v>
      </c>
      <c r="H99" s="221" t="s">
        <v>192</v>
      </c>
      <c r="I99" s="156">
        <v>1.3</v>
      </c>
      <c r="J99" s="159">
        <v>16</v>
      </c>
      <c r="K99" s="84">
        <v>15</v>
      </c>
      <c r="L99" s="204" t="s">
        <v>209</v>
      </c>
      <c r="M99" s="205" t="s">
        <v>210</v>
      </c>
    </row>
    <row r="100" spans="1:13" x14ac:dyDescent="0.3">
      <c r="A100" s="10">
        <f t="shared" si="0"/>
        <v>40</v>
      </c>
      <c r="B100" s="220" t="s">
        <v>52</v>
      </c>
      <c r="C100" s="110" t="s">
        <v>14</v>
      </c>
      <c r="D100" s="119" t="s">
        <v>59</v>
      </c>
      <c r="E100" s="219" t="s">
        <v>71</v>
      </c>
      <c r="F100" s="120" t="s">
        <v>54</v>
      </c>
      <c r="G100" s="222">
        <v>5</v>
      </c>
      <c r="H100" s="221" t="s">
        <v>193</v>
      </c>
      <c r="I100" s="156">
        <v>0.3</v>
      </c>
      <c r="J100" s="159">
        <v>4</v>
      </c>
      <c r="K100" s="84">
        <v>4</v>
      </c>
      <c r="L100" s="204" t="s">
        <v>211</v>
      </c>
      <c r="M100" s="205" t="s">
        <v>212</v>
      </c>
    </row>
    <row r="101" spans="1:13" x14ac:dyDescent="0.3">
      <c r="A101" s="10">
        <f t="shared" si="0"/>
        <v>41</v>
      </c>
      <c r="B101" s="220" t="s">
        <v>52</v>
      </c>
      <c r="C101" s="110" t="s">
        <v>14</v>
      </c>
      <c r="D101" s="119" t="s">
        <v>59</v>
      </c>
      <c r="E101" s="219" t="s">
        <v>71</v>
      </c>
      <c r="F101" s="120" t="s">
        <v>54</v>
      </c>
      <c r="G101" s="222">
        <v>5</v>
      </c>
      <c r="H101" s="221" t="s">
        <v>194</v>
      </c>
      <c r="I101" s="156">
        <v>0.2</v>
      </c>
      <c r="J101" s="159">
        <v>5</v>
      </c>
      <c r="K101" s="84">
        <v>4</v>
      </c>
      <c r="L101" s="204" t="s">
        <v>213</v>
      </c>
      <c r="M101" s="205" t="s">
        <v>214</v>
      </c>
    </row>
    <row r="102" spans="1:13" x14ac:dyDescent="0.3">
      <c r="A102" s="10">
        <f t="shared" si="0"/>
        <v>42</v>
      </c>
      <c r="B102" s="220" t="s">
        <v>52</v>
      </c>
      <c r="C102" s="110" t="s">
        <v>14</v>
      </c>
      <c r="D102" s="119" t="s">
        <v>15</v>
      </c>
      <c r="E102" s="219" t="s">
        <v>71</v>
      </c>
      <c r="F102" s="120" t="s">
        <v>54</v>
      </c>
      <c r="G102" s="222">
        <v>8</v>
      </c>
      <c r="H102" s="221" t="s">
        <v>195</v>
      </c>
      <c r="I102" s="156">
        <v>8.4</v>
      </c>
      <c r="J102" s="159">
        <v>68</v>
      </c>
      <c r="K102" s="84">
        <v>57</v>
      </c>
      <c r="L102" s="204" t="s">
        <v>215</v>
      </c>
      <c r="M102" s="205" t="s">
        <v>216</v>
      </c>
    </row>
    <row r="103" spans="1:13" x14ac:dyDescent="0.3">
      <c r="A103" s="10">
        <f t="shared" si="0"/>
        <v>43</v>
      </c>
      <c r="B103" s="220" t="s">
        <v>52</v>
      </c>
      <c r="C103" s="110" t="s">
        <v>14</v>
      </c>
      <c r="D103" s="119" t="s">
        <v>15</v>
      </c>
      <c r="E103" s="219" t="s">
        <v>71</v>
      </c>
      <c r="F103" s="120" t="s">
        <v>54</v>
      </c>
      <c r="G103" s="223">
        <v>14</v>
      </c>
      <c r="H103" s="221" t="s">
        <v>196</v>
      </c>
      <c r="I103" s="157">
        <v>4.2</v>
      </c>
      <c r="J103" s="160">
        <v>34</v>
      </c>
      <c r="K103" s="84">
        <v>29</v>
      </c>
      <c r="L103" s="204" t="s">
        <v>217</v>
      </c>
      <c r="M103" s="205" t="s">
        <v>218</v>
      </c>
    </row>
    <row r="104" spans="1:13" x14ac:dyDescent="0.3">
      <c r="A104" s="10">
        <f t="shared" si="0"/>
        <v>44</v>
      </c>
      <c r="B104" s="220" t="s">
        <v>52</v>
      </c>
      <c r="C104" s="110" t="s">
        <v>14</v>
      </c>
      <c r="D104" s="119" t="s">
        <v>15</v>
      </c>
      <c r="E104" s="219" t="s">
        <v>71</v>
      </c>
      <c r="F104" s="113" t="s">
        <v>29</v>
      </c>
      <c r="G104" s="222">
        <v>16</v>
      </c>
      <c r="H104" s="224">
        <v>12</v>
      </c>
      <c r="I104" s="156">
        <v>2.5</v>
      </c>
      <c r="J104" s="160">
        <v>22</v>
      </c>
      <c r="K104" s="84">
        <v>19</v>
      </c>
      <c r="L104" s="206" t="s">
        <v>219</v>
      </c>
      <c r="M104" s="205" t="s">
        <v>220</v>
      </c>
    </row>
    <row r="105" spans="1:13" x14ac:dyDescent="0.3">
      <c r="A105" s="10">
        <f t="shared" si="0"/>
        <v>45</v>
      </c>
      <c r="B105" s="220" t="s">
        <v>52</v>
      </c>
      <c r="C105" s="110" t="s">
        <v>14</v>
      </c>
      <c r="D105" s="119" t="s">
        <v>15</v>
      </c>
      <c r="E105" s="219" t="s">
        <v>71</v>
      </c>
      <c r="F105" s="120" t="s">
        <v>54</v>
      </c>
      <c r="G105" s="114">
        <v>18</v>
      </c>
      <c r="H105" s="225" t="s">
        <v>50</v>
      </c>
      <c r="I105" s="143">
        <v>8</v>
      </c>
      <c r="J105" s="151">
        <v>62</v>
      </c>
      <c r="K105" s="84">
        <v>53</v>
      </c>
      <c r="L105" s="204" t="s">
        <v>221</v>
      </c>
      <c r="M105" s="205" t="s">
        <v>222</v>
      </c>
    </row>
    <row r="106" spans="1:13" x14ac:dyDescent="0.3">
      <c r="A106" s="10">
        <f t="shared" si="0"/>
        <v>46</v>
      </c>
      <c r="B106" s="220" t="s">
        <v>52</v>
      </c>
      <c r="C106" s="110" t="s">
        <v>14</v>
      </c>
      <c r="D106" s="119" t="s">
        <v>15</v>
      </c>
      <c r="E106" s="219" t="s">
        <v>71</v>
      </c>
      <c r="F106" s="120" t="s">
        <v>54</v>
      </c>
      <c r="G106" s="114">
        <v>18</v>
      </c>
      <c r="H106" s="225" t="s">
        <v>223</v>
      </c>
      <c r="I106" s="143">
        <v>1.7</v>
      </c>
      <c r="J106" s="87">
        <v>57</v>
      </c>
      <c r="K106" s="84">
        <v>48</v>
      </c>
      <c r="L106" s="204" t="s">
        <v>224</v>
      </c>
      <c r="M106" s="205" t="s">
        <v>225</v>
      </c>
    </row>
    <row r="107" spans="1:13" x14ac:dyDescent="0.3">
      <c r="A107" s="10">
        <f t="shared" si="0"/>
        <v>47</v>
      </c>
      <c r="B107" s="220" t="s">
        <v>52</v>
      </c>
      <c r="C107" s="110" t="s">
        <v>14</v>
      </c>
      <c r="D107" s="119" t="s">
        <v>15</v>
      </c>
      <c r="E107" s="219" t="s">
        <v>71</v>
      </c>
      <c r="F107" s="120" t="s">
        <v>54</v>
      </c>
      <c r="G107" s="114">
        <v>22</v>
      </c>
      <c r="H107" s="225" t="s">
        <v>189</v>
      </c>
      <c r="I107" s="143">
        <v>9.8000000000000007</v>
      </c>
      <c r="J107" s="87">
        <v>82</v>
      </c>
      <c r="K107" s="84">
        <v>71</v>
      </c>
      <c r="L107" s="204" t="s">
        <v>226</v>
      </c>
      <c r="M107" s="205" t="s">
        <v>227</v>
      </c>
    </row>
    <row r="108" spans="1:13" x14ac:dyDescent="0.3">
      <c r="A108" s="10">
        <f t="shared" si="0"/>
        <v>48</v>
      </c>
      <c r="B108" s="220" t="s">
        <v>52</v>
      </c>
      <c r="C108" s="110" t="s">
        <v>14</v>
      </c>
      <c r="D108" s="119" t="s">
        <v>15</v>
      </c>
      <c r="E108" s="219" t="s">
        <v>71</v>
      </c>
      <c r="F108" s="120" t="s">
        <v>54</v>
      </c>
      <c r="G108" s="114">
        <v>28</v>
      </c>
      <c r="H108" s="225" t="s">
        <v>197</v>
      </c>
      <c r="I108" s="143">
        <v>2.1</v>
      </c>
      <c r="J108" s="87">
        <v>32</v>
      </c>
      <c r="K108" s="84">
        <v>27</v>
      </c>
      <c r="L108" s="204" t="s">
        <v>228</v>
      </c>
      <c r="M108" s="205" t="s">
        <v>229</v>
      </c>
    </row>
    <row r="109" spans="1:13" x14ac:dyDescent="0.3">
      <c r="A109" s="10">
        <f t="shared" si="0"/>
        <v>49</v>
      </c>
      <c r="B109" s="220" t="s">
        <v>52</v>
      </c>
      <c r="C109" s="110" t="s">
        <v>14</v>
      </c>
      <c r="D109" s="119" t="s">
        <v>15</v>
      </c>
      <c r="E109" s="219" t="s">
        <v>71</v>
      </c>
      <c r="F109" s="120" t="s">
        <v>54</v>
      </c>
      <c r="G109" s="114">
        <v>28</v>
      </c>
      <c r="H109" s="225" t="s">
        <v>198</v>
      </c>
      <c r="I109" s="143">
        <v>3.3</v>
      </c>
      <c r="J109" s="87">
        <v>44</v>
      </c>
      <c r="K109" s="84">
        <v>38</v>
      </c>
      <c r="L109" s="204" t="s">
        <v>230</v>
      </c>
      <c r="M109" s="205" t="s">
        <v>231</v>
      </c>
    </row>
    <row r="110" spans="1:13" x14ac:dyDescent="0.3">
      <c r="A110" s="10">
        <f t="shared" si="0"/>
        <v>50</v>
      </c>
      <c r="B110" s="220" t="s">
        <v>52</v>
      </c>
      <c r="C110" s="110" t="s">
        <v>14</v>
      </c>
      <c r="D110" s="119" t="s">
        <v>15</v>
      </c>
      <c r="E110" s="219" t="s">
        <v>71</v>
      </c>
      <c r="F110" s="120" t="s">
        <v>54</v>
      </c>
      <c r="G110" s="114">
        <v>28</v>
      </c>
      <c r="H110" s="225" t="s">
        <v>232</v>
      </c>
      <c r="I110" s="143">
        <v>2.5</v>
      </c>
      <c r="J110" s="87">
        <v>34</v>
      </c>
      <c r="K110" s="84">
        <v>30</v>
      </c>
      <c r="L110" s="204" t="s">
        <v>233</v>
      </c>
      <c r="M110" s="205" t="s">
        <v>234</v>
      </c>
    </row>
    <row r="111" spans="1:13" x14ac:dyDescent="0.3">
      <c r="A111" s="10">
        <f t="shared" si="0"/>
        <v>51</v>
      </c>
      <c r="B111" s="220" t="s">
        <v>52</v>
      </c>
      <c r="C111" s="110" t="s">
        <v>14</v>
      </c>
      <c r="D111" s="119" t="s">
        <v>15</v>
      </c>
      <c r="E111" s="219" t="s">
        <v>71</v>
      </c>
      <c r="F111" s="120" t="s">
        <v>54</v>
      </c>
      <c r="G111" s="114">
        <v>30</v>
      </c>
      <c r="H111" s="225" t="s">
        <v>199</v>
      </c>
      <c r="I111" s="144">
        <v>2.2999999999999998</v>
      </c>
      <c r="J111" s="87">
        <v>16</v>
      </c>
      <c r="K111" s="84">
        <v>15</v>
      </c>
      <c r="L111" s="204" t="s">
        <v>235</v>
      </c>
      <c r="M111" s="205" t="s">
        <v>236</v>
      </c>
    </row>
    <row r="112" spans="1:13" x14ac:dyDescent="0.3">
      <c r="A112" s="10">
        <f t="shared" si="0"/>
        <v>52</v>
      </c>
      <c r="B112" s="220" t="s">
        <v>52</v>
      </c>
      <c r="C112" s="110" t="s">
        <v>14</v>
      </c>
      <c r="D112" s="119" t="s">
        <v>15</v>
      </c>
      <c r="E112" s="219" t="s">
        <v>71</v>
      </c>
      <c r="F112" s="120" t="s">
        <v>54</v>
      </c>
      <c r="G112" s="222">
        <v>31</v>
      </c>
      <c r="H112" s="224">
        <v>8</v>
      </c>
      <c r="I112" s="156">
        <v>1.9</v>
      </c>
      <c r="J112" s="150">
        <v>37</v>
      </c>
      <c r="K112" s="150">
        <v>36</v>
      </c>
      <c r="L112" s="204" t="s">
        <v>237</v>
      </c>
      <c r="M112" s="205" t="s">
        <v>238</v>
      </c>
    </row>
    <row r="113" spans="1:16" x14ac:dyDescent="0.3">
      <c r="A113" s="10">
        <f t="shared" si="0"/>
        <v>53</v>
      </c>
      <c r="B113" s="220" t="s">
        <v>52</v>
      </c>
      <c r="C113" s="110" t="s">
        <v>14</v>
      </c>
      <c r="D113" s="119" t="s">
        <v>15</v>
      </c>
      <c r="E113" s="219" t="s">
        <v>71</v>
      </c>
      <c r="F113" s="120" t="s">
        <v>54</v>
      </c>
      <c r="G113" s="222">
        <v>31</v>
      </c>
      <c r="H113" s="224">
        <v>12</v>
      </c>
      <c r="I113" s="156">
        <v>3.1</v>
      </c>
      <c r="J113" s="150">
        <v>29</v>
      </c>
      <c r="K113" s="150">
        <v>26</v>
      </c>
      <c r="L113" s="204" t="s">
        <v>239</v>
      </c>
      <c r="M113" s="205" t="s">
        <v>240</v>
      </c>
    </row>
    <row r="114" spans="1:16" x14ac:dyDescent="0.3">
      <c r="A114" s="10">
        <f t="shared" si="0"/>
        <v>54</v>
      </c>
      <c r="B114" s="220" t="s">
        <v>52</v>
      </c>
      <c r="C114" s="110" t="s">
        <v>14</v>
      </c>
      <c r="D114" s="119" t="s">
        <v>15</v>
      </c>
      <c r="E114" s="219" t="s">
        <v>71</v>
      </c>
      <c r="F114" s="120" t="s">
        <v>54</v>
      </c>
      <c r="G114" s="222">
        <v>31</v>
      </c>
      <c r="H114" s="224">
        <v>20</v>
      </c>
      <c r="I114" s="156">
        <v>6.3</v>
      </c>
      <c r="J114" s="150">
        <v>55</v>
      </c>
      <c r="K114" s="150">
        <v>47</v>
      </c>
      <c r="L114" s="204" t="s">
        <v>241</v>
      </c>
      <c r="M114" s="205" t="s">
        <v>242</v>
      </c>
    </row>
    <row r="115" spans="1:16" x14ac:dyDescent="0.3">
      <c r="A115" s="10">
        <f t="shared" si="0"/>
        <v>55</v>
      </c>
      <c r="B115" s="220" t="s">
        <v>52</v>
      </c>
      <c r="C115" s="110" t="s">
        <v>14</v>
      </c>
      <c r="D115" s="119" t="s">
        <v>15</v>
      </c>
      <c r="E115" s="219" t="s">
        <v>71</v>
      </c>
      <c r="F115" s="120" t="s">
        <v>54</v>
      </c>
      <c r="G115" s="222">
        <v>31</v>
      </c>
      <c r="H115" s="224">
        <v>25</v>
      </c>
      <c r="I115" s="156">
        <v>1.3</v>
      </c>
      <c r="J115" s="150">
        <v>17</v>
      </c>
      <c r="K115" s="150">
        <v>15</v>
      </c>
      <c r="L115" s="204" t="s">
        <v>243</v>
      </c>
      <c r="M115" s="205" t="s">
        <v>244</v>
      </c>
    </row>
    <row r="116" spans="1:16" x14ac:dyDescent="0.3">
      <c r="A116" s="10">
        <f t="shared" si="0"/>
        <v>56</v>
      </c>
      <c r="B116" s="220" t="s">
        <v>52</v>
      </c>
      <c r="C116" s="110" t="s">
        <v>14</v>
      </c>
      <c r="D116" s="119" t="s">
        <v>59</v>
      </c>
      <c r="E116" s="219" t="s">
        <v>71</v>
      </c>
      <c r="F116" s="120" t="s">
        <v>54</v>
      </c>
      <c r="G116" s="222">
        <v>33</v>
      </c>
      <c r="H116" s="224">
        <v>13</v>
      </c>
      <c r="I116" s="156">
        <v>2</v>
      </c>
      <c r="J116" s="150">
        <v>22</v>
      </c>
      <c r="K116" s="150">
        <v>19</v>
      </c>
      <c r="L116" s="204" t="s">
        <v>245</v>
      </c>
      <c r="M116" s="205" t="s">
        <v>246</v>
      </c>
    </row>
    <row r="117" spans="1:16" x14ac:dyDescent="0.3">
      <c r="A117" s="10">
        <f t="shared" si="0"/>
        <v>57</v>
      </c>
      <c r="B117" s="220" t="s">
        <v>52</v>
      </c>
      <c r="C117" s="110" t="s">
        <v>14</v>
      </c>
      <c r="D117" s="119" t="s">
        <v>59</v>
      </c>
      <c r="E117" s="219" t="s">
        <v>71</v>
      </c>
      <c r="F117" s="120" t="s">
        <v>54</v>
      </c>
      <c r="G117" s="222">
        <v>34</v>
      </c>
      <c r="H117" s="224">
        <v>28</v>
      </c>
      <c r="I117" s="156">
        <v>1.7</v>
      </c>
      <c r="J117" s="150">
        <v>35</v>
      </c>
      <c r="K117" s="150">
        <v>30</v>
      </c>
      <c r="L117" s="206" t="s">
        <v>247</v>
      </c>
      <c r="M117" s="205" t="s">
        <v>248</v>
      </c>
    </row>
    <row r="118" spans="1:16" x14ac:dyDescent="0.3">
      <c r="A118" s="10">
        <f t="shared" si="0"/>
        <v>58</v>
      </c>
      <c r="B118" s="220" t="s">
        <v>52</v>
      </c>
      <c r="C118" s="110" t="s">
        <v>14</v>
      </c>
      <c r="D118" s="119" t="s">
        <v>59</v>
      </c>
      <c r="E118" s="219" t="s">
        <v>71</v>
      </c>
      <c r="F118" s="120" t="s">
        <v>54</v>
      </c>
      <c r="G118" s="226">
        <v>35</v>
      </c>
      <c r="H118" s="227">
        <v>1</v>
      </c>
      <c r="I118" s="140">
        <v>0.8</v>
      </c>
      <c r="J118" s="87">
        <v>13</v>
      </c>
      <c r="K118" s="84">
        <v>11</v>
      </c>
      <c r="L118" s="204" t="s">
        <v>249</v>
      </c>
      <c r="M118" s="205" t="s">
        <v>250</v>
      </c>
      <c r="P118" t="s">
        <v>434</v>
      </c>
    </row>
    <row r="119" spans="1:16" x14ac:dyDescent="0.3">
      <c r="A119" s="10">
        <f t="shared" si="0"/>
        <v>59</v>
      </c>
      <c r="B119" s="220" t="s">
        <v>52</v>
      </c>
      <c r="C119" s="110" t="s">
        <v>14</v>
      </c>
      <c r="D119" s="119" t="s">
        <v>59</v>
      </c>
      <c r="E119" s="219" t="s">
        <v>71</v>
      </c>
      <c r="F119" s="120" t="s">
        <v>69</v>
      </c>
      <c r="G119" s="226">
        <v>35</v>
      </c>
      <c r="H119" s="227">
        <v>2</v>
      </c>
      <c r="I119" s="140">
        <v>3.7</v>
      </c>
      <c r="J119" s="87">
        <v>43</v>
      </c>
      <c r="K119" s="84">
        <v>40</v>
      </c>
      <c r="L119" s="204" t="s">
        <v>251</v>
      </c>
      <c r="M119" s="205" t="s">
        <v>252</v>
      </c>
    </row>
    <row r="120" spans="1:16" x14ac:dyDescent="0.3">
      <c r="A120" s="10">
        <f t="shared" si="0"/>
        <v>60</v>
      </c>
      <c r="B120" s="220" t="s">
        <v>52</v>
      </c>
      <c r="C120" s="110" t="s">
        <v>14</v>
      </c>
      <c r="D120" s="119" t="s">
        <v>59</v>
      </c>
      <c r="E120" s="219" t="s">
        <v>71</v>
      </c>
      <c r="F120" s="120" t="s">
        <v>54</v>
      </c>
      <c r="G120" s="226">
        <v>36</v>
      </c>
      <c r="H120" s="228" t="s">
        <v>253</v>
      </c>
      <c r="I120" s="139">
        <v>4</v>
      </c>
      <c r="J120" s="87">
        <v>31</v>
      </c>
      <c r="K120" s="84">
        <v>27</v>
      </c>
      <c r="L120" s="204" t="s">
        <v>254</v>
      </c>
      <c r="M120" s="205" t="s">
        <v>255</v>
      </c>
    </row>
    <row r="121" spans="1:16" x14ac:dyDescent="0.3">
      <c r="A121" s="10">
        <f t="shared" si="0"/>
        <v>61</v>
      </c>
      <c r="B121" s="220" t="s">
        <v>52</v>
      </c>
      <c r="C121" s="110" t="s">
        <v>14</v>
      </c>
      <c r="D121" s="119" t="s">
        <v>15</v>
      </c>
      <c r="E121" s="219" t="s">
        <v>71</v>
      </c>
      <c r="F121" s="120" t="s">
        <v>54</v>
      </c>
      <c r="G121" s="222">
        <v>42</v>
      </c>
      <c r="H121" s="224">
        <v>7</v>
      </c>
      <c r="I121" s="156">
        <v>6</v>
      </c>
      <c r="J121" s="159">
        <v>43</v>
      </c>
      <c r="K121" s="84">
        <v>38</v>
      </c>
      <c r="L121" s="206" t="s">
        <v>256</v>
      </c>
      <c r="M121" s="205" t="s">
        <v>257</v>
      </c>
    </row>
    <row r="122" spans="1:16" x14ac:dyDescent="0.3">
      <c r="A122" s="10">
        <f t="shared" si="0"/>
        <v>62</v>
      </c>
      <c r="B122" s="220" t="s">
        <v>52</v>
      </c>
      <c r="C122" s="110" t="s">
        <v>14</v>
      </c>
      <c r="D122" s="119" t="s">
        <v>15</v>
      </c>
      <c r="E122" s="219" t="s">
        <v>71</v>
      </c>
      <c r="F122" s="120" t="s">
        <v>54</v>
      </c>
      <c r="G122" s="222">
        <v>48</v>
      </c>
      <c r="H122" s="224">
        <v>5.2</v>
      </c>
      <c r="I122" s="163">
        <v>1.6</v>
      </c>
      <c r="J122" s="159">
        <v>17</v>
      </c>
      <c r="K122" s="84">
        <v>15</v>
      </c>
      <c r="L122" s="204" t="s">
        <v>258</v>
      </c>
      <c r="M122" s="205" t="s">
        <v>259</v>
      </c>
    </row>
    <row r="123" spans="1:16" x14ac:dyDescent="0.3">
      <c r="A123" s="10">
        <v>63</v>
      </c>
      <c r="B123" s="220" t="s">
        <v>52</v>
      </c>
      <c r="C123" s="110" t="s">
        <v>14</v>
      </c>
      <c r="D123" s="119" t="s">
        <v>15</v>
      </c>
      <c r="E123" s="219" t="s">
        <v>71</v>
      </c>
      <c r="F123" s="120" t="s">
        <v>54</v>
      </c>
      <c r="G123" s="222">
        <v>10</v>
      </c>
      <c r="H123" s="224">
        <v>11</v>
      </c>
      <c r="I123" s="156">
        <v>4</v>
      </c>
      <c r="J123" s="159">
        <v>53</v>
      </c>
      <c r="K123" s="84">
        <v>46</v>
      </c>
      <c r="L123" s="209" t="s">
        <v>430</v>
      </c>
      <c r="M123" s="210" t="s">
        <v>431</v>
      </c>
    </row>
    <row r="124" spans="1:16" x14ac:dyDescent="0.3">
      <c r="A124" s="10">
        <v>64</v>
      </c>
      <c r="B124" s="220" t="s">
        <v>52</v>
      </c>
      <c r="C124" s="110" t="s">
        <v>14</v>
      </c>
      <c r="D124" s="119" t="s">
        <v>15</v>
      </c>
      <c r="E124" s="219" t="s">
        <v>71</v>
      </c>
      <c r="F124" s="120" t="s">
        <v>54</v>
      </c>
      <c r="G124" s="222">
        <v>17</v>
      </c>
      <c r="H124" s="224">
        <v>19</v>
      </c>
      <c r="I124" s="156">
        <v>3</v>
      </c>
      <c r="J124" s="159">
        <v>76</v>
      </c>
      <c r="K124" s="84">
        <v>64</v>
      </c>
      <c r="L124" s="209" t="s">
        <v>432</v>
      </c>
      <c r="M124" s="210" t="s">
        <v>433</v>
      </c>
    </row>
    <row r="125" spans="1:16" x14ac:dyDescent="0.3">
      <c r="A125" s="10">
        <v>65</v>
      </c>
      <c r="B125" s="220" t="s">
        <v>52</v>
      </c>
      <c r="C125" s="110" t="s">
        <v>48</v>
      </c>
      <c r="D125" s="119" t="s">
        <v>15</v>
      </c>
      <c r="E125" s="219" t="s">
        <v>71</v>
      </c>
      <c r="F125" s="120" t="s">
        <v>69</v>
      </c>
      <c r="G125" s="222">
        <v>7</v>
      </c>
      <c r="H125" s="224">
        <v>1</v>
      </c>
      <c r="I125" s="156">
        <v>8.3000000000000007</v>
      </c>
      <c r="J125" s="159">
        <v>126</v>
      </c>
      <c r="K125" s="84">
        <v>110</v>
      </c>
      <c r="L125" s="204" t="s">
        <v>344</v>
      </c>
      <c r="M125" s="205" t="s">
        <v>345</v>
      </c>
    </row>
    <row r="126" spans="1:16" x14ac:dyDescent="0.3">
      <c r="A126" s="10">
        <f t="shared" si="0"/>
        <v>66</v>
      </c>
      <c r="B126" s="220" t="s">
        <v>52</v>
      </c>
      <c r="C126" s="110" t="s">
        <v>48</v>
      </c>
      <c r="D126" s="119" t="s">
        <v>15</v>
      </c>
      <c r="E126" s="219" t="s">
        <v>71</v>
      </c>
      <c r="F126" s="120" t="s">
        <v>69</v>
      </c>
      <c r="G126" s="222">
        <v>7</v>
      </c>
      <c r="H126" s="224">
        <v>18.100000000000001</v>
      </c>
      <c r="I126" s="156">
        <v>9</v>
      </c>
      <c r="J126" s="159">
        <v>119</v>
      </c>
      <c r="K126" s="84">
        <v>103</v>
      </c>
      <c r="L126" s="204" t="s">
        <v>346</v>
      </c>
      <c r="M126" s="205" t="s">
        <v>347</v>
      </c>
    </row>
    <row r="127" spans="1:16" x14ac:dyDescent="0.3">
      <c r="A127" s="10">
        <f t="shared" si="0"/>
        <v>67</v>
      </c>
      <c r="B127" s="220" t="s">
        <v>52</v>
      </c>
      <c r="C127" s="110" t="s">
        <v>48</v>
      </c>
      <c r="D127" s="119" t="s">
        <v>15</v>
      </c>
      <c r="E127" s="219" t="s">
        <v>71</v>
      </c>
      <c r="F127" s="120" t="s">
        <v>69</v>
      </c>
      <c r="G127" s="222">
        <v>10</v>
      </c>
      <c r="H127" s="224">
        <v>13</v>
      </c>
      <c r="I127" s="156">
        <v>10.1</v>
      </c>
      <c r="J127" s="159">
        <v>117</v>
      </c>
      <c r="K127" s="84">
        <v>102</v>
      </c>
      <c r="L127" s="204" t="s">
        <v>348</v>
      </c>
      <c r="M127" s="205" t="s">
        <v>349</v>
      </c>
    </row>
    <row r="128" spans="1:16" x14ac:dyDescent="0.3">
      <c r="A128" s="10">
        <f t="shared" ref="A128:A162" si="1">A127+1</f>
        <v>68</v>
      </c>
      <c r="B128" s="220" t="s">
        <v>52</v>
      </c>
      <c r="C128" s="110" t="s">
        <v>48</v>
      </c>
      <c r="D128" s="119" t="s">
        <v>15</v>
      </c>
      <c r="E128" s="219" t="s">
        <v>71</v>
      </c>
      <c r="F128" s="120" t="s">
        <v>69</v>
      </c>
      <c r="G128" s="222">
        <v>26</v>
      </c>
      <c r="H128" s="224">
        <v>26</v>
      </c>
      <c r="I128" s="156">
        <v>4.2</v>
      </c>
      <c r="J128" s="159">
        <v>98</v>
      </c>
      <c r="K128" s="84">
        <v>87</v>
      </c>
      <c r="L128" s="204" t="s">
        <v>350</v>
      </c>
      <c r="M128" s="205" t="s">
        <v>351</v>
      </c>
    </row>
    <row r="129" spans="1:13" x14ac:dyDescent="0.3">
      <c r="A129" s="10">
        <f t="shared" si="1"/>
        <v>69</v>
      </c>
      <c r="B129" s="220" t="s">
        <v>52</v>
      </c>
      <c r="C129" s="110" t="s">
        <v>48</v>
      </c>
      <c r="D129" s="119" t="s">
        <v>15</v>
      </c>
      <c r="E129" s="219" t="s">
        <v>260</v>
      </c>
      <c r="F129" s="120" t="s">
        <v>69</v>
      </c>
      <c r="G129" s="222">
        <v>4</v>
      </c>
      <c r="H129" s="224">
        <v>11</v>
      </c>
      <c r="I129" s="156">
        <v>1</v>
      </c>
      <c r="J129" s="159">
        <v>15</v>
      </c>
      <c r="K129" s="84"/>
      <c r="L129" s="207" t="s">
        <v>377</v>
      </c>
      <c r="M129" s="208" t="s">
        <v>378</v>
      </c>
    </row>
    <row r="130" spans="1:13" x14ac:dyDescent="0.3">
      <c r="A130" s="10">
        <f t="shared" si="1"/>
        <v>70</v>
      </c>
      <c r="B130" s="220" t="s">
        <v>52</v>
      </c>
      <c r="C130" s="110" t="s">
        <v>48</v>
      </c>
      <c r="D130" s="119" t="s">
        <v>15</v>
      </c>
      <c r="E130" s="219" t="s">
        <v>260</v>
      </c>
      <c r="F130" s="120" t="s">
        <v>69</v>
      </c>
      <c r="G130" s="222">
        <v>6</v>
      </c>
      <c r="H130" s="229" t="s">
        <v>60</v>
      </c>
      <c r="I130" s="156">
        <v>2.1</v>
      </c>
      <c r="J130" s="159">
        <v>32</v>
      </c>
      <c r="K130" s="84"/>
      <c r="L130" s="207" t="s">
        <v>379</v>
      </c>
      <c r="M130" s="208" t="s">
        <v>380</v>
      </c>
    </row>
    <row r="131" spans="1:13" x14ac:dyDescent="0.3">
      <c r="A131" s="10">
        <f t="shared" si="1"/>
        <v>71</v>
      </c>
      <c r="B131" s="220" t="s">
        <v>52</v>
      </c>
      <c r="C131" s="110" t="s">
        <v>48</v>
      </c>
      <c r="D131" s="119" t="s">
        <v>15</v>
      </c>
      <c r="E131" s="219" t="s">
        <v>260</v>
      </c>
      <c r="F131" s="120" t="s">
        <v>69</v>
      </c>
      <c r="G131" s="222">
        <v>7</v>
      </c>
      <c r="H131" s="224">
        <v>20</v>
      </c>
      <c r="I131" s="156">
        <v>1.3</v>
      </c>
      <c r="J131" s="159">
        <v>18</v>
      </c>
      <c r="K131" s="84"/>
      <c r="L131" s="207" t="s">
        <v>381</v>
      </c>
      <c r="M131" s="208" t="s">
        <v>382</v>
      </c>
    </row>
    <row r="132" spans="1:13" x14ac:dyDescent="0.3">
      <c r="A132" s="10">
        <f t="shared" si="1"/>
        <v>72</v>
      </c>
      <c r="B132" s="220" t="s">
        <v>52</v>
      </c>
      <c r="C132" s="110" t="s">
        <v>48</v>
      </c>
      <c r="D132" s="119" t="s">
        <v>15</v>
      </c>
      <c r="E132" s="219" t="s">
        <v>260</v>
      </c>
      <c r="F132" s="120" t="s">
        <v>69</v>
      </c>
      <c r="G132" s="222">
        <v>9</v>
      </c>
      <c r="H132" s="224">
        <v>19</v>
      </c>
      <c r="I132" s="156">
        <v>2</v>
      </c>
      <c r="J132" s="159">
        <v>26</v>
      </c>
      <c r="K132" s="84"/>
      <c r="L132" s="207" t="s">
        <v>383</v>
      </c>
      <c r="M132" s="208" t="s">
        <v>384</v>
      </c>
    </row>
    <row r="133" spans="1:13" x14ac:dyDescent="0.3">
      <c r="A133" s="10">
        <f t="shared" si="1"/>
        <v>73</v>
      </c>
      <c r="B133" s="220" t="s">
        <v>52</v>
      </c>
      <c r="C133" s="110" t="s">
        <v>48</v>
      </c>
      <c r="D133" s="119" t="s">
        <v>15</v>
      </c>
      <c r="E133" s="219" t="s">
        <v>260</v>
      </c>
      <c r="F133" s="120" t="s">
        <v>69</v>
      </c>
      <c r="G133" s="222">
        <v>12</v>
      </c>
      <c r="H133" s="224">
        <v>31</v>
      </c>
      <c r="I133" s="156">
        <v>1.5</v>
      </c>
      <c r="J133" s="159">
        <v>20</v>
      </c>
      <c r="K133" s="84"/>
      <c r="L133" s="207" t="s">
        <v>385</v>
      </c>
      <c r="M133" s="208" t="s">
        <v>386</v>
      </c>
    </row>
    <row r="134" spans="1:13" x14ac:dyDescent="0.3">
      <c r="A134" s="10">
        <f t="shared" si="1"/>
        <v>74</v>
      </c>
      <c r="B134" s="220" t="s">
        <v>52</v>
      </c>
      <c r="C134" s="110" t="s">
        <v>48</v>
      </c>
      <c r="D134" s="119" t="s">
        <v>15</v>
      </c>
      <c r="E134" s="219" t="s">
        <v>260</v>
      </c>
      <c r="F134" s="120" t="s">
        <v>69</v>
      </c>
      <c r="G134" s="223">
        <v>25</v>
      </c>
      <c r="H134" s="230">
        <v>16</v>
      </c>
      <c r="I134" s="157">
        <v>1.2</v>
      </c>
      <c r="J134" s="159">
        <v>15</v>
      </c>
      <c r="K134" s="84"/>
      <c r="L134" s="207" t="s">
        <v>387</v>
      </c>
      <c r="M134" s="208" t="s">
        <v>388</v>
      </c>
    </row>
    <row r="135" spans="1:13" x14ac:dyDescent="0.3">
      <c r="A135" s="10">
        <f t="shared" si="1"/>
        <v>75</v>
      </c>
      <c r="B135" s="220" t="s">
        <v>52</v>
      </c>
      <c r="C135" s="110" t="s">
        <v>48</v>
      </c>
      <c r="D135" s="119" t="s">
        <v>15</v>
      </c>
      <c r="E135" s="219" t="s">
        <v>260</v>
      </c>
      <c r="F135" s="120" t="s">
        <v>69</v>
      </c>
      <c r="G135" s="222">
        <v>25</v>
      </c>
      <c r="H135" s="224">
        <v>44</v>
      </c>
      <c r="I135" s="156">
        <v>2.1</v>
      </c>
      <c r="J135" s="87">
        <v>42</v>
      </c>
      <c r="K135" s="84"/>
      <c r="L135" s="207" t="s">
        <v>389</v>
      </c>
      <c r="M135" s="208" t="s">
        <v>390</v>
      </c>
    </row>
    <row r="136" spans="1:13" x14ac:dyDescent="0.3">
      <c r="A136" s="10">
        <f t="shared" si="1"/>
        <v>76</v>
      </c>
      <c r="B136" s="220" t="s">
        <v>52</v>
      </c>
      <c r="C136" s="110" t="s">
        <v>48</v>
      </c>
      <c r="D136" s="119" t="s">
        <v>15</v>
      </c>
      <c r="E136" s="219" t="s">
        <v>260</v>
      </c>
      <c r="F136" s="120" t="s">
        <v>69</v>
      </c>
      <c r="G136" s="222">
        <v>26</v>
      </c>
      <c r="H136" s="224">
        <v>17</v>
      </c>
      <c r="I136" s="163">
        <v>3.4</v>
      </c>
      <c r="J136" s="87">
        <v>54</v>
      </c>
      <c r="K136" s="84"/>
      <c r="L136" s="207" t="s">
        <v>391</v>
      </c>
      <c r="M136" s="208" t="s">
        <v>392</v>
      </c>
    </row>
    <row r="137" spans="1:13" x14ac:dyDescent="0.3">
      <c r="A137" s="10">
        <f t="shared" si="1"/>
        <v>77</v>
      </c>
      <c r="B137" s="220" t="s">
        <v>52</v>
      </c>
      <c r="C137" s="110" t="s">
        <v>48</v>
      </c>
      <c r="D137" s="119" t="s">
        <v>15</v>
      </c>
      <c r="E137" s="219" t="s">
        <v>260</v>
      </c>
      <c r="F137" s="120" t="s">
        <v>69</v>
      </c>
      <c r="G137" s="222">
        <v>29</v>
      </c>
      <c r="H137" s="224">
        <v>24</v>
      </c>
      <c r="I137" s="156">
        <v>2.6</v>
      </c>
      <c r="J137" s="87">
        <v>43</v>
      </c>
      <c r="K137" s="84"/>
      <c r="L137" s="207" t="s">
        <v>393</v>
      </c>
      <c r="M137" s="208" t="s">
        <v>394</v>
      </c>
    </row>
    <row r="138" spans="1:13" x14ac:dyDescent="0.3">
      <c r="A138" s="10">
        <f t="shared" si="1"/>
        <v>78</v>
      </c>
      <c r="B138" s="220" t="s">
        <v>52</v>
      </c>
      <c r="C138" s="110" t="s">
        <v>48</v>
      </c>
      <c r="D138" s="119" t="s">
        <v>15</v>
      </c>
      <c r="E138" s="219" t="s">
        <v>261</v>
      </c>
      <c r="F138" s="120" t="s">
        <v>69</v>
      </c>
      <c r="G138" s="222">
        <v>6</v>
      </c>
      <c r="H138" s="224">
        <v>24</v>
      </c>
      <c r="I138" s="156">
        <v>2.5</v>
      </c>
      <c r="J138" s="87">
        <v>11</v>
      </c>
      <c r="K138" s="84"/>
      <c r="L138" s="207" t="s">
        <v>395</v>
      </c>
      <c r="M138" s="208" t="s">
        <v>396</v>
      </c>
    </row>
    <row r="139" spans="1:13" x14ac:dyDescent="0.3">
      <c r="A139" s="10">
        <f t="shared" si="1"/>
        <v>79</v>
      </c>
      <c r="B139" s="220" t="s">
        <v>52</v>
      </c>
      <c r="C139" s="110" t="s">
        <v>48</v>
      </c>
      <c r="D139" s="119" t="s">
        <v>15</v>
      </c>
      <c r="E139" s="219" t="s">
        <v>261</v>
      </c>
      <c r="F139" s="120" t="s">
        <v>69</v>
      </c>
      <c r="G139" s="222">
        <v>9</v>
      </c>
      <c r="H139" s="224">
        <v>15.1</v>
      </c>
      <c r="I139" s="156">
        <v>2.1</v>
      </c>
      <c r="J139" s="87">
        <v>11</v>
      </c>
      <c r="K139" s="84"/>
      <c r="L139" s="207" t="s">
        <v>397</v>
      </c>
      <c r="M139" s="208" t="s">
        <v>398</v>
      </c>
    </row>
    <row r="140" spans="1:13" x14ac:dyDescent="0.3">
      <c r="A140" s="10">
        <f t="shared" si="1"/>
        <v>80</v>
      </c>
      <c r="B140" s="220" t="s">
        <v>52</v>
      </c>
      <c r="C140" s="110" t="s">
        <v>48</v>
      </c>
      <c r="D140" s="119" t="s">
        <v>15</v>
      </c>
      <c r="E140" s="219" t="s">
        <v>261</v>
      </c>
      <c r="F140" s="120" t="s">
        <v>69</v>
      </c>
      <c r="G140" s="222">
        <v>11</v>
      </c>
      <c r="H140" s="229" t="s">
        <v>64</v>
      </c>
      <c r="I140" s="156">
        <v>1</v>
      </c>
      <c r="J140" s="87">
        <v>9</v>
      </c>
      <c r="K140" s="84"/>
      <c r="L140" s="207" t="s">
        <v>399</v>
      </c>
      <c r="M140" s="208" t="s">
        <v>400</v>
      </c>
    </row>
    <row r="141" spans="1:13" x14ac:dyDescent="0.3">
      <c r="A141" s="10">
        <f t="shared" si="1"/>
        <v>81</v>
      </c>
      <c r="B141" s="220" t="s">
        <v>52</v>
      </c>
      <c r="C141" s="110" t="s">
        <v>48</v>
      </c>
      <c r="D141" s="119" t="s">
        <v>15</v>
      </c>
      <c r="E141" s="219" t="s">
        <v>261</v>
      </c>
      <c r="F141" s="120" t="s">
        <v>69</v>
      </c>
      <c r="G141" s="222">
        <v>12</v>
      </c>
      <c r="H141" s="224">
        <v>20</v>
      </c>
      <c r="I141" s="156">
        <v>0.6</v>
      </c>
      <c r="J141" s="87">
        <v>6</v>
      </c>
      <c r="K141" s="84"/>
      <c r="L141" s="207" t="s">
        <v>401</v>
      </c>
      <c r="M141" s="208" t="s">
        <v>402</v>
      </c>
    </row>
    <row r="142" spans="1:13" x14ac:dyDescent="0.3">
      <c r="A142" s="10">
        <f t="shared" si="1"/>
        <v>82</v>
      </c>
      <c r="B142" s="220" t="s">
        <v>52</v>
      </c>
      <c r="C142" s="110" t="s">
        <v>48</v>
      </c>
      <c r="D142" s="119" t="s">
        <v>15</v>
      </c>
      <c r="E142" s="219" t="s">
        <v>261</v>
      </c>
      <c r="F142" s="120" t="s">
        <v>69</v>
      </c>
      <c r="G142" s="222">
        <v>14</v>
      </c>
      <c r="H142" s="229" t="s">
        <v>262</v>
      </c>
      <c r="I142" s="156">
        <v>1</v>
      </c>
      <c r="J142" s="87">
        <v>7</v>
      </c>
      <c r="K142" s="84"/>
      <c r="L142" s="207" t="s">
        <v>403</v>
      </c>
      <c r="M142" s="208" t="s">
        <v>404</v>
      </c>
    </row>
    <row r="143" spans="1:13" x14ac:dyDescent="0.3">
      <c r="A143" s="10">
        <f t="shared" si="1"/>
        <v>83</v>
      </c>
      <c r="B143" s="220" t="s">
        <v>52</v>
      </c>
      <c r="C143" s="110" t="s">
        <v>48</v>
      </c>
      <c r="D143" s="119" t="s">
        <v>15</v>
      </c>
      <c r="E143" s="219" t="s">
        <v>261</v>
      </c>
      <c r="F143" s="120" t="s">
        <v>69</v>
      </c>
      <c r="G143" s="222">
        <v>14</v>
      </c>
      <c r="H143" s="229" t="s">
        <v>263</v>
      </c>
      <c r="I143" s="156">
        <v>1</v>
      </c>
      <c r="J143" s="87">
        <v>8</v>
      </c>
      <c r="K143" s="84"/>
      <c r="L143" s="207" t="s">
        <v>405</v>
      </c>
      <c r="M143" s="208" t="s">
        <v>406</v>
      </c>
    </row>
    <row r="144" spans="1:13" x14ac:dyDescent="0.3">
      <c r="A144" s="10">
        <f t="shared" si="1"/>
        <v>84</v>
      </c>
      <c r="B144" s="220" t="s">
        <v>52</v>
      </c>
      <c r="C144" s="110" t="s">
        <v>48</v>
      </c>
      <c r="D144" s="119" t="s">
        <v>15</v>
      </c>
      <c r="E144" s="219" t="s">
        <v>261</v>
      </c>
      <c r="F144" s="120" t="s">
        <v>69</v>
      </c>
      <c r="G144" s="222">
        <v>17</v>
      </c>
      <c r="H144" s="224">
        <v>18</v>
      </c>
      <c r="I144" s="156">
        <v>2.1</v>
      </c>
      <c r="J144" s="87">
        <v>10</v>
      </c>
      <c r="K144" s="84"/>
      <c r="L144" s="207" t="s">
        <v>407</v>
      </c>
      <c r="M144" s="208" t="s">
        <v>408</v>
      </c>
    </row>
    <row r="145" spans="1:13" x14ac:dyDescent="0.3">
      <c r="A145" s="10">
        <f t="shared" si="1"/>
        <v>85</v>
      </c>
      <c r="B145" s="220" t="s">
        <v>52</v>
      </c>
      <c r="C145" s="110" t="s">
        <v>48</v>
      </c>
      <c r="D145" s="119" t="s">
        <v>15</v>
      </c>
      <c r="E145" s="219" t="s">
        <v>261</v>
      </c>
      <c r="F145" s="120" t="s">
        <v>54</v>
      </c>
      <c r="G145" s="222">
        <v>25</v>
      </c>
      <c r="H145" s="224">
        <v>11.2</v>
      </c>
      <c r="I145" s="157">
        <v>0.4</v>
      </c>
      <c r="J145" s="87">
        <v>4</v>
      </c>
      <c r="K145" s="84"/>
      <c r="L145" s="207" t="s">
        <v>409</v>
      </c>
      <c r="M145" s="208" t="s">
        <v>410</v>
      </c>
    </row>
    <row r="146" spans="1:13" x14ac:dyDescent="0.3">
      <c r="A146" s="10">
        <f t="shared" si="1"/>
        <v>86</v>
      </c>
      <c r="B146" s="220" t="s">
        <v>52</v>
      </c>
      <c r="C146" s="110" t="s">
        <v>48</v>
      </c>
      <c r="D146" s="119" t="s">
        <v>15</v>
      </c>
      <c r="E146" s="219" t="s">
        <v>261</v>
      </c>
      <c r="F146" s="120" t="s">
        <v>69</v>
      </c>
      <c r="G146" s="222">
        <v>25</v>
      </c>
      <c r="H146" s="224">
        <v>45.1</v>
      </c>
      <c r="I146" s="156">
        <v>1.1000000000000001</v>
      </c>
      <c r="J146" s="87">
        <v>9</v>
      </c>
      <c r="K146" s="84"/>
      <c r="L146" s="207" t="s">
        <v>411</v>
      </c>
      <c r="M146" s="208" t="s">
        <v>412</v>
      </c>
    </row>
    <row r="147" spans="1:13" x14ac:dyDescent="0.3">
      <c r="A147" s="10">
        <f t="shared" si="1"/>
        <v>87</v>
      </c>
      <c r="B147" s="220" t="s">
        <v>52</v>
      </c>
      <c r="C147" s="110" t="s">
        <v>48</v>
      </c>
      <c r="D147" s="119" t="s">
        <v>15</v>
      </c>
      <c r="E147" s="219" t="s">
        <v>261</v>
      </c>
      <c r="F147" s="120" t="s">
        <v>69</v>
      </c>
      <c r="G147" s="222">
        <v>25</v>
      </c>
      <c r="H147" s="224">
        <v>43</v>
      </c>
      <c r="I147" s="163">
        <v>0.9</v>
      </c>
      <c r="J147" s="87">
        <v>8</v>
      </c>
      <c r="K147" s="84"/>
      <c r="L147" s="207" t="s">
        <v>413</v>
      </c>
      <c r="M147" s="208" t="s">
        <v>414</v>
      </c>
    </row>
    <row r="148" spans="1:13" x14ac:dyDescent="0.3">
      <c r="A148" s="10">
        <f t="shared" si="1"/>
        <v>88</v>
      </c>
      <c r="B148" s="220" t="s">
        <v>52</v>
      </c>
      <c r="C148" s="110" t="s">
        <v>48</v>
      </c>
      <c r="D148" s="119" t="s">
        <v>15</v>
      </c>
      <c r="E148" s="219" t="s">
        <v>261</v>
      </c>
      <c r="F148" s="120" t="s">
        <v>69</v>
      </c>
      <c r="G148" s="222">
        <v>25</v>
      </c>
      <c r="H148" s="224">
        <v>46.1</v>
      </c>
      <c r="I148" s="156">
        <v>1.7</v>
      </c>
      <c r="J148" s="87">
        <v>12</v>
      </c>
      <c r="K148" s="84"/>
      <c r="L148" s="207" t="s">
        <v>415</v>
      </c>
      <c r="M148" s="208" t="s">
        <v>416</v>
      </c>
    </row>
    <row r="149" spans="1:13" x14ac:dyDescent="0.3">
      <c r="A149" s="10">
        <f t="shared" si="1"/>
        <v>89</v>
      </c>
      <c r="B149" s="220" t="s">
        <v>52</v>
      </c>
      <c r="C149" s="110" t="s">
        <v>48</v>
      </c>
      <c r="D149" s="119" t="s">
        <v>15</v>
      </c>
      <c r="E149" s="219" t="s">
        <v>261</v>
      </c>
      <c r="F149" s="120" t="s">
        <v>69</v>
      </c>
      <c r="G149" s="222">
        <v>25</v>
      </c>
      <c r="H149" s="224">
        <v>48</v>
      </c>
      <c r="I149" s="156">
        <v>0.7</v>
      </c>
      <c r="J149" s="164">
        <v>4</v>
      </c>
      <c r="K149" s="84"/>
      <c r="L149" s="207" t="s">
        <v>417</v>
      </c>
      <c r="M149" s="208" t="s">
        <v>418</v>
      </c>
    </row>
    <row r="150" spans="1:13" x14ac:dyDescent="0.3">
      <c r="A150" s="10">
        <f t="shared" si="1"/>
        <v>90</v>
      </c>
      <c r="B150" s="220" t="s">
        <v>52</v>
      </c>
      <c r="C150" s="110" t="s">
        <v>48</v>
      </c>
      <c r="D150" s="119" t="s">
        <v>15</v>
      </c>
      <c r="E150" s="219" t="s">
        <v>261</v>
      </c>
      <c r="F150" s="120" t="s">
        <v>69</v>
      </c>
      <c r="G150" s="222">
        <v>26</v>
      </c>
      <c r="H150" s="224">
        <v>12.2</v>
      </c>
      <c r="I150" s="156">
        <v>1</v>
      </c>
      <c r="J150" s="164">
        <v>8</v>
      </c>
      <c r="K150" s="84"/>
      <c r="L150" s="207" t="s">
        <v>419</v>
      </c>
      <c r="M150" s="208" t="s">
        <v>420</v>
      </c>
    </row>
    <row r="151" spans="1:13" x14ac:dyDescent="0.3">
      <c r="A151" s="10">
        <f t="shared" si="1"/>
        <v>91</v>
      </c>
      <c r="B151" s="220" t="s">
        <v>52</v>
      </c>
      <c r="C151" s="110" t="s">
        <v>48</v>
      </c>
      <c r="D151" s="119" t="s">
        <v>15</v>
      </c>
      <c r="E151" s="219" t="s">
        <v>261</v>
      </c>
      <c r="F151" s="120" t="s">
        <v>69</v>
      </c>
      <c r="G151" s="222">
        <v>26</v>
      </c>
      <c r="H151" s="224">
        <v>27</v>
      </c>
      <c r="I151" s="156">
        <v>1</v>
      </c>
      <c r="J151" s="164">
        <v>7</v>
      </c>
      <c r="K151" s="84"/>
      <c r="L151" s="207" t="s">
        <v>421</v>
      </c>
      <c r="M151" s="208" t="s">
        <v>422</v>
      </c>
    </row>
    <row r="152" spans="1:13" x14ac:dyDescent="0.3">
      <c r="A152" s="10">
        <f t="shared" si="1"/>
        <v>92</v>
      </c>
      <c r="B152" s="220" t="s">
        <v>52</v>
      </c>
      <c r="C152" s="110" t="s">
        <v>48</v>
      </c>
      <c r="D152" s="119" t="s">
        <v>15</v>
      </c>
      <c r="E152" s="219" t="s">
        <v>261</v>
      </c>
      <c r="F152" s="120" t="s">
        <v>69</v>
      </c>
      <c r="G152" s="222">
        <v>27</v>
      </c>
      <c r="H152" s="224">
        <v>9.1</v>
      </c>
      <c r="I152" s="156">
        <v>1</v>
      </c>
      <c r="J152" s="164">
        <v>8</v>
      </c>
      <c r="K152" s="84"/>
      <c r="L152" s="207" t="s">
        <v>423</v>
      </c>
      <c r="M152" s="208" t="s">
        <v>424</v>
      </c>
    </row>
    <row r="153" spans="1:13" x14ac:dyDescent="0.3">
      <c r="A153" s="10">
        <f t="shared" si="1"/>
        <v>93</v>
      </c>
      <c r="B153" s="220" t="s">
        <v>52</v>
      </c>
      <c r="C153" s="110" t="s">
        <v>48</v>
      </c>
      <c r="D153" s="119" t="s">
        <v>15</v>
      </c>
      <c r="E153" s="219" t="s">
        <v>261</v>
      </c>
      <c r="F153" s="120" t="s">
        <v>54</v>
      </c>
      <c r="G153" s="222">
        <v>33</v>
      </c>
      <c r="H153" s="224">
        <v>22.3</v>
      </c>
      <c r="I153" s="156">
        <v>1</v>
      </c>
      <c r="J153" s="164">
        <v>8</v>
      </c>
      <c r="K153" s="84"/>
      <c r="L153" s="207" t="s">
        <v>425</v>
      </c>
      <c r="M153" s="208" t="s">
        <v>426</v>
      </c>
    </row>
    <row r="154" spans="1:13" x14ac:dyDescent="0.3">
      <c r="A154" s="10">
        <f t="shared" si="1"/>
        <v>94</v>
      </c>
      <c r="B154" s="220" t="s">
        <v>52</v>
      </c>
      <c r="C154" s="110" t="s">
        <v>14</v>
      </c>
      <c r="D154" s="119" t="s">
        <v>15</v>
      </c>
      <c r="E154" s="219" t="s">
        <v>260</v>
      </c>
      <c r="F154" s="120" t="s">
        <v>54</v>
      </c>
      <c r="G154" s="222">
        <v>4</v>
      </c>
      <c r="H154" s="229" t="s">
        <v>264</v>
      </c>
      <c r="I154" s="156">
        <v>2.2999999999999998</v>
      </c>
      <c r="J154" s="164">
        <v>37</v>
      </c>
      <c r="K154" s="84">
        <v>3</v>
      </c>
      <c r="L154" s="204" t="s">
        <v>273</v>
      </c>
      <c r="M154" s="205" t="s">
        <v>274</v>
      </c>
    </row>
    <row r="155" spans="1:13" x14ac:dyDescent="0.3">
      <c r="A155" s="10">
        <f t="shared" si="1"/>
        <v>95</v>
      </c>
      <c r="B155" s="220" t="s">
        <v>52</v>
      </c>
      <c r="C155" s="110" t="s">
        <v>14</v>
      </c>
      <c r="D155" s="119" t="s">
        <v>15</v>
      </c>
      <c r="E155" s="219" t="s">
        <v>260</v>
      </c>
      <c r="F155" s="120" t="s">
        <v>54</v>
      </c>
      <c r="G155" s="222">
        <v>8</v>
      </c>
      <c r="H155" s="224">
        <v>6</v>
      </c>
      <c r="I155" s="156">
        <v>3.4</v>
      </c>
      <c r="J155" s="164">
        <v>51</v>
      </c>
      <c r="K155" s="84">
        <v>3</v>
      </c>
      <c r="L155" s="204" t="s">
        <v>275</v>
      </c>
      <c r="M155" s="205" t="s">
        <v>276</v>
      </c>
    </row>
    <row r="156" spans="1:13" x14ac:dyDescent="0.3">
      <c r="A156" s="10">
        <f t="shared" si="1"/>
        <v>96</v>
      </c>
      <c r="B156" s="220" t="s">
        <v>52</v>
      </c>
      <c r="C156" s="110" t="s">
        <v>14</v>
      </c>
      <c r="D156" s="119" t="s">
        <v>15</v>
      </c>
      <c r="E156" s="219" t="s">
        <v>260</v>
      </c>
      <c r="F156" s="120" t="s">
        <v>54</v>
      </c>
      <c r="G156" s="222">
        <v>11</v>
      </c>
      <c r="H156" s="224">
        <v>30</v>
      </c>
      <c r="I156" s="156">
        <v>1.2</v>
      </c>
      <c r="J156" s="164">
        <v>15</v>
      </c>
      <c r="K156" s="84"/>
      <c r="L156" s="204" t="s">
        <v>277</v>
      </c>
      <c r="M156" s="205" t="s">
        <v>278</v>
      </c>
    </row>
    <row r="157" spans="1:13" x14ac:dyDescent="0.3">
      <c r="A157" s="10">
        <f t="shared" si="1"/>
        <v>97</v>
      </c>
      <c r="B157" s="220" t="s">
        <v>52</v>
      </c>
      <c r="C157" s="110" t="s">
        <v>14</v>
      </c>
      <c r="D157" s="119" t="s">
        <v>15</v>
      </c>
      <c r="E157" s="219" t="s">
        <v>260</v>
      </c>
      <c r="F157" s="120" t="s">
        <v>54</v>
      </c>
      <c r="G157" s="222">
        <v>26</v>
      </c>
      <c r="H157" s="224">
        <v>22</v>
      </c>
      <c r="I157" s="156">
        <v>0.5</v>
      </c>
      <c r="J157" s="164">
        <v>12</v>
      </c>
      <c r="K157" s="84"/>
      <c r="L157" s="204" t="s">
        <v>269</v>
      </c>
      <c r="M157" s="205" t="s">
        <v>270</v>
      </c>
    </row>
    <row r="158" spans="1:13" x14ac:dyDescent="0.3">
      <c r="A158" s="10">
        <f t="shared" si="1"/>
        <v>98</v>
      </c>
      <c r="B158" s="220" t="s">
        <v>52</v>
      </c>
      <c r="C158" s="110" t="s">
        <v>14</v>
      </c>
      <c r="D158" s="119" t="s">
        <v>15</v>
      </c>
      <c r="E158" s="219" t="s">
        <v>260</v>
      </c>
      <c r="F158" s="120" t="s">
        <v>54</v>
      </c>
      <c r="G158" s="222">
        <v>27</v>
      </c>
      <c r="H158" s="224">
        <v>8</v>
      </c>
      <c r="I158" s="157">
        <v>2.8</v>
      </c>
      <c r="J158" s="164">
        <v>40</v>
      </c>
      <c r="K158" s="84">
        <v>2</v>
      </c>
      <c r="L158" s="204" t="s">
        <v>279</v>
      </c>
      <c r="M158" s="205" t="s">
        <v>280</v>
      </c>
    </row>
    <row r="159" spans="1:13" x14ac:dyDescent="0.3">
      <c r="A159" s="10">
        <f t="shared" si="1"/>
        <v>99</v>
      </c>
      <c r="B159" s="220" t="s">
        <v>52</v>
      </c>
      <c r="C159" s="110" t="s">
        <v>14</v>
      </c>
      <c r="D159" s="119" t="s">
        <v>15</v>
      </c>
      <c r="E159" s="219" t="s">
        <v>260</v>
      </c>
      <c r="F159" s="120" t="s">
        <v>54</v>
      </c>
      <c r="G159" s="222">
        <v>32</v>
      </c>
      <c r="H159" s="224">
        <v>16</v>
      </c>
      <c r="I159" s="156">
        <v>1.9</v>
      </c>
      <c r="J159" s="164">
        <v>23</v>
      </c>
      <c r="K159" s="84"/>
      <c r="L159" s="204" t="s">
        <v>271</v>
      </c>
      <c r="M159" s="205" t="s">
        <v>272</v>
      </c>
    </row>
    <row r="160" spans="1:13" x14ac:dyDescent="0.3">
      <c r="A160" s="10">
        <f t="shared" si="1"/>
        <v>100</v>
      </c>
      <c r="B160" s="220" t="s">
        <v>52</v>
      </c>
      <c r="C160" s="110" t="s">
        <v>14</v>
      </c>
      <c r="D160" s="119" t="s">
        <v>15</v>
      </c>
      <c r="E160" s="219" t="s">
        <v>260</v>
      </c>
      <c r="F160" s="120" t="s">
        <v>54</v>
      </c>
      <c r="G160" s="222">
        <v>41</v>
      </c>
      <c r="H160" s="224">
        <v>16.2</v>
      </c>
      <c r="I160" s="156">
        <v>1.2</v>
      </c>
      <c r="J160" s="164">
        <v>15</v>
      </c>
      <c r="K160" s="84"/>
      <c r="L160" s="204" t="s">
        <v>265</v>
      </c>
      <c r="M160" s="205" t="s">
        <v>266</v>
      </c>
    </row>
    <row r="161" spans="1:13" x14ac:dyDescent="0.3">
      <c r="A161" s="10">
        <f t="shared" si="1"/>
        <v>101</v>
      </c>
      <c r="B161" s="220" t="s">
        <v>52</v>
      </c>
      <c r="C161" s="110" t="s">
        <v>14</v>
      </c>
      <c r="D161" s="119" t="s">
        <v>15</v>
      </c>
      <c r="E161" s="219" t="s">
        <v>260</v>
      </c>
      <c r="F161" s="120" t="s">
        <v>54</v>
      </c>
      <c r="G161" s="222">
        <v>41</v>
      </c>
      <c r="H161" s="224">
        <v>28</v>
      </c>
      <c r="I161" s="156">
        <v>2.1</v>
      </c>
      <c r="J161" s="164">
        <v>42</v>
      </c>
      <c r="K161" s="84"/>
      <c r="L161" s="204" t="s">
        <v>267</v>
      </c>
      <c r="M161" s="205" t="s">
        <v>268</v>
      </c>
    </row>
    <row r="162" spans="1:13" x14ac:dyDescent="0.3">
      <c r="A162" s="10">
        <f t="shared" si="1"/>
        <v>102</v>
      </c>
      <c r="B162" s="220" t="s">
        <v>52</v>
      </c>
      <c r="C162" s="110" t="s">
        <v>14</v>
      </c>
      <c r="D162" s="119" t="s">
        <v>15</v>
      </c>
      <c r="E162" s="219" t="s">
        <v>261</v>
      </c>
      <c r="F162" s="120" t="s">
        <v>69</v>
      </c>
      <c r="G162" s="222">
        <v>4</v>
      </c>
      <c r="H162" s="224">
        <v>27.1</v>
      </c>
      <c r="I162" s="156">
        <v>1.5</v>
      </c>
      <c r="J162" s="164">
        <v>12</v>
      </c>
      <c r="K162" s="84"/>
      <c r="L162" s="204" t="s">
        <v>283</v>
      </c>
      <c r="M162" s="205" t="s">
        <v>284</v>
      </c>
    </row>
    <row r="163" spans="1:13" x14ac:dyDescent="0.3">
      <c r="A163" s="10">
        <v>101</v>
      </c>
      <c r="B163" s="220" t="s">
        <v>52</v>
      </c>
      <c r="C163" s="110" t="s">
        <v>14</v>
      </c>
      <c r="D163" s="119" t="s">
        <v>15</v>
      </c>
      <c r="E163" s="219" t="s">
        <v>261</v>
      </c>
      <c r="F163" s="120" t="s">
        <v>54</v>
      </c>
      <c r="G163" s="222">
        <v>5</v>
      </c>
      <c r="H163" s="224">
        <v>38.200000000000003</v>
      </c>
      <c r="I163" s="156">
        <v>0.7</v>
      </c>
      <c r="J163" s="164">
        <v>7</v>
      </c>
      <c r="K163" s="84"/>
      <c r="L163" s="204" t="s">
        <v>285</v>
      </c>
      <c r="M163" s="205" t="s">
        <v>286</v>
      </c>
    </row>
    <row r="164" spans="1:13" x14ac:dyDescent="0.3">
      <c r="A164" s="10">
        <v>102</v>
      </c>
      <c r="B164" s="220" t="s">
        <v>52</v>
      </c>
      <c r="C164" s="110" t="s">
        <v>14</v>
      </c>
      <c r="D164" s="119" t="s">
        <v>15</v>
      </c>
      <c r="E164" s="219" t="s">
        <v>261</v>
      </c>
      <c r="F164" s="120" t="s">
        <v>69</v>
      </c>
      <c r="G164" s="222">
        <v>6</v>
      </c>
      <c r="H164" s="224">
        <v>3.2</v>
      </c>
      <c r="I164" s="156">
        <v>0.8</v>
      </c>
      <c r="J164" s="164">
        <v>7</v>
      </c>
      <c r="K164" s="84"/>
      <c r="L164" s="204" t="s">
        <v>319</v>
      </c>
      <c r="M164" s="205" t="s">
        <v>320</v>
      </c>
    </row>
    <row r="165" spans="1:13" x14ac:dyDescent="0.3">
      <c r="A165" s="10">
        <v>103</v>
      </c>
      <c r="B165" s="220" t="s">
        <v>52</v>
      </c>
      <c r="C165" s="110" t="s">
        <v>14</v>
      </c>
      <c r="D165" s="119" t="s">
        <v>15</v>
      </c>
      <c r="E165" s="219" t="s">
        <v>261</v>
      </c>
      <c r="F165" s="120" t="s">
        <v>54</v>
      </c>
      <c r="G165" s="222">
        <v>7</v>
      </c>
      <c r="H165" s="224">
        <v>19.100000000000001</v>
      </c>
      <c r="I165" s="156">
        <v>1.6</v>
      </c>
      <c r="J165" s="164">
        <v>14</v>
      </c>
      <c r="K165" s="84"/>
      <c r="L165" s="204" t="s">
        <v>287</v>
      </c>
      <c r="M165" s="205" t="s">
        <v>288</v>
      </c>
    </row>
    <row r="166" spans="1:13" x14ac:dyDescent="0.3">
      <c r="A166" s="10">
        <v>104</v>
      </c>
      <c r="B166" s="220" t="s">
        <v>52</v>
      </c>
      <c r="C166" s="110" t="s">
        <v>14</v>
      </c>
      <c r="D166" s="119" t="s">
        <v>15</v>
      </c>
      <c r="E166" s="219" t="s">
        <v>261</v>
      </c>
      <c r="F166" s="120" t="s">
        <v>54</v>
      </c>
      <c r="G166" s="222">
        <v>8</v>
      </c>
      <c r="H166" s="224">
        <v>4.0999999999999996</v>
      </c>
      <c r="I166" s="156">
        <v>1</v>
      </c>
      <c r="J166" s="164">
        <v>6</v>
      </c>
      <c r="K166" s="84"/>
      <c r="L166" s="204" t="s">
        <v>289</v>
      </c>
      <c r="M166" s="205" t="s">
        <v>290</v>
      </c>
    </row>
    <row r="167" spans="1:13" x14ac:dyDescent="0.3">
      <c r="A167" s="10">
        <v>105</v>
      </c>
      <c r="B167" s="220" t="s">
        <v>52</v>
      </c>
      <c r="C167" s="110" t="s">
        <v>14</v>
      </c>
      <c r="D167" s="119" t="s">
        <v>15</v>
      </c>
      <c r="E167" s="219" t="s">
        <v>261</v>
      </c>
      <c r="F167" s="120" t="s">
        <v>54</v>
      </c>
      <c r="G167" s="222">
        <v>8</v>
      </c>
      <c r="H167" s="224">
        <v>15.1</v>
      </c>
      <c r="I167" s="156">
        <v>2</v>
      </c>
      <c r="J167" s="164">
        <v>22</v>
      </c>
      <c r="K167" s="84"/>
      <c r="L167" s="204" t="s">
        <v>291</v>
      </c>
      <c r="M167" s="205" t="s">
        <v>292</v>
      </c>
    </row>
    <row r="168" spans="1:13" x14ac:dyDescent="0.3">
      <c r="A168" s="10">
        <v>106</v>
      </c>
      <c r="B168" s="220" t="s">
        <v>52</v>
      </c>
      <c r="C168" s="110" t="s">
        <v>14</v>
      </c>
      <c r="D168" s="119" t="s">
        <v>15</v>
      </c>
      <c r="E168" s="219" t="s">
        <v>261</v>
      </c>
      <c r="F168" s="120" t="s">
        <v>54</v>
      </c>
      <c r="G168" s="222">
        <v>8</v>
      </c>
      <c r="H168" s="224">
        <v>21.1</v>
      </c>
      <c r="I168" s="156">
        <v>0.5</v>
      </c>
      <c r="J168" s="164">
        <v>6</v>
      </c>
      <c r="K168" s="84"/>
      <c r="L168" s="204" t="s">
        <v>293</v>
      </c>
      <c r="M168" s="205" t="s">
        <v>294</v>
      </c>
    </row>
    <row r="169" spans="1:13" x14ac:dyDescent="0.3">
      <c r="A169" s="10">
        <v>107</v>
      </c>
      <c r="B169" s="220" t="s">
        <v>52</v>
      </c>
      <c r="C169" s="110" t="s">
        <v>14</v>
      </c>
      <c r="D169" s="119" t="s">
        <v>15</v>
      </c>
      <c r="E169" s="219" t="s">
        <v>261</v>
      </c>
      <c r="F169" s="120" t="s">
        <v>54</v>
      </c>
      <c r="G169" s="222">
        <v>8</v>
      </c>
      <c r="H169" s="224">
        <v>36.1</v>
      </c>
      <c r="I169" s="156">
        <v>0.6</v>
      </c>
      <c r="J169" s="164">
        <v>7</v>
      </c>
      <c r="K169" s="84"/>
      <c r="L169" s="204" t="s">
        <v>295</v>
      </c>
      <c r="M169" s="205" t="s">
        <v>296</v>
      </c>
    </row>
    <row r="170" spans="1:13" x14ac:dyDescent="0.3">
      <c r="A170" s="10">
        <v>108</v>
      </c>
      <c r="B170" s="220" t="s">
        <v>52</v>
      </c>
      <c r="C170" s="110" t="s">
        <v>14</v>
      </c>
      <c r="D170" s="119" t="s">
        <v>15</v>
      </c>
      <c r="E170" s="219" t="s">
        <v>261</v>
      </c>
      <c r="F170" s="120" t="s">
        <v>54</v>
      </c>
      <c r="G170" s="222">
        <v>10</v>
      </c>
      <c r="H170" s="224">
        <v>11.1</v>
      </c>
      <c r="I170" s="156">
        <v>0.7</v>
      </c>
      <c r="J170" s="164">
        <v>7</v>
      </c>
      <c r="K170" s="84"/>
      <c r="L170" s="204" t="s">
        <v>321</v>
      </c>
      <c r="M170" s="205" t="s">
        <v>322</v>
      </c>
    </row>
    <row r="171" spans="1:13" x14ac:dyDescent="0.3">
      <c r="A171" s="10">
        <v>109</v>
      </c>
      <c r="B171" s="220" t="s">
        <v>52</v>
      </c>
      <c r="C171" s="110" t="s">
        <v>14</v>
      </c>
      <c r="D171" s="119" t="s">
        <v>15</v>
      </c>
      <c r="E171" s="219" t="s">
        <v>261</v>
      </c>
      <c r="F171" s="120" t="s">
        <v>54</v>
      </c>
      <c r="G171" s="222">
        <v>11</v>
      </c>
      <c r="H171" s="224">
        <v>22.3</v>
      </c>
      <c r="I171" s="156">
        <v>0.9</v>
      </c>
      <c r="J171" s="164">
        <v>9</v>
      </c>
      <c r="K171" s="84"/>
      <c r="L171" s="204" t="s">
        <v>281</v>
      </c>
      <c r="M171" s="205" t="s">
        <v>282</v>
      </c>
    </row>
    <row r="172" spans="1:13" x14ac:dyDescent="0.3">
      <c r="A172" s="10">
        <v>110</v>
      </c>
      <c r="B172" s="220" t="s">
        <v>52</v>
      </c>
      <c r="C172" s="110" t="s">
        <v>14</v>
      </c>
      <c r="D172" s="119" t="s">
        <v>15</v>
      </c>
      <c r="E172" s="219" t="s">
        <v>261</v>
      </c>
      <c r="F172" s="120" t="s">
        <v>54</v>
      </c>
      <c r="G172" s="222">
        <v>18</v>
      </c>
      <c r="H172" s="224">
        <v>27.1</v>
      </c>
      <c r="I172" s="156">
        <v>0.6</v>
      </c>
      <c r="J172" s="164">
        <v>6</v>
      </c>
      <c r="K172" s="84"/>
      <c r="L172" s="204" t="s">
        <v>297</v>
      </c>
      <c r="M172" s="205" t="s">
        <v>298</v>
      </c>
    </row>
    <row r="173" spans="1:13" x14ac:dyDescent="0.3">
      <c r="A173" s="10">
        <v>111</v>
      </c>
      <c r="B173" s="220" t="s">
        <v>52</v>
      </c>
      <c r="C173" s="110" t="s">
        <v>14</v>
      </c>
      <c r="D173" s="119" t="s">
        <v>15</v>
      </c>
      <c r="E173" s="219" t="s">
        <v>261</v>
      </c>
      <c r="F173" s="120" t="s">
        <v>54</v>
      </c>
      <c r="G173" s="222">
        <v>19</v>
      </c>
      <c r="H173" s="224">
        <v>8.1</v>
      </c>
      <c r="I173" s="156">
        <v>1.2</v>
      </c>
      <c r="J173" s="164">
        <v>11</v>
      </c>
      <c r="K173" s="84"/>
      <c r="L173" s="204" t="s">
        <v>299</v>
      </c>
      <c r="M173" s="205" t="s">
        <v>300</v>
      </c>
    </row>
    <row r="174" spans="1:13" x14ac:dyDescent="0.3">
      <c r="A174" s="10">
        <v>113</v>
      </c>
      <c r="B174" s="220" t="s">
        <v>52</v>
      </c>
      <c r="C174" s="110" t="s">
        <v>14</v>
      </c>
      <c r="D174" s="119" t="s">
        <v>15</v>
      </c>
      <c r="E174" s="219" t="s">
        <v>261</v>
      </c>
      <c r="F174" s="120" t="s">
        <v>69</v>
      </c>
      <c r="G174" s="222">
        <v>24</v>
      </c>
      <c r="H174" s="224">
        <v>22.1</v>
      </c>
      <c r="I174" s="156">
        <v>1.8</v>
      </c>
      <c r="J174" s="164">
        <v>18</v>
      </c>
      <c r="K174" s="84"/>
      <c r="L174" s="204" t="s">
        <v>301</v>
      </c>
      <c r="M174" s="205" t="s">
        <v>302</v>
      </c>
    </row>
    <row r="175" spans="1:13" x14ac:dyDescent="0.3">
      <c r="A175" s="10">
        <v>114</v>
      </c>
      <c r="B175" s="220" t="s">
        <v>52</v>
      </c>
      <c r="C175" s="110" t="s">
        <v>14</v>
      </c>
      <c r="D175" s="119" t="s">
        <v>15</v>
      </c>
      <c r="E175" s="219" t="s">
        <v>261</v>
      </c>
      <c r="F175" s="120" t="s">
        <v>54</v>
      </c>
      <c r="G175" s="222">
        <v>28</v>
      </c>
      <c r="H175" s="224">
        <v>5.4</v>
      </c>
      <c r="I175" s="156">
        <v>0.3</v>
      </c>
      <c r="J175" s="164">
        <v>3</v>
      </c>
      <c r="K175" s="84"/>
      <c r="L175" s="204" t="s">
        <v>303</v>
      </c>
      <c r="M175" s="205" t="s">
        <v>304</v>
      </c>
    </row>
    <row r="176" spans="1:13" x14ac:dyDescent="0.3">
      <c r="A176" s="10">
        <v>115</v>
      </c>
      <c r="B176" s="220" t="s">
        <v>52</v>
      </c>
      <c r="C176" s="110" t="s">
        <v>14</v>
      </c>
      <c r="D176" s="119" t="s">
        <v>15</v>
      </c>
      <c r="E176" s="219" t="s">
        <v>261</v>
      </c>
      <c r="F176" s="120" t="s">
        <v>54</v>
      </c>
      <c r="G176" s="222">
        <v>28</v>
      </c>
      <c r="H176" s="224">
        <v>5.5</v>
      </c>
      <c r="I176" s="156">
        <v>1.3</v>
      </c>
      <c r="J176" s="164">
        <v>10</v>
      </c>
      <c r="K176" s="84"/>
      <c r="L176" s="204" t="s">
        <v>305</v>
      </c>
      <c r="M176" s="205" t="s">
        <v>306</v>
      </c>
    </row>
    <row r="177" spans="1:13" x14ac:dyDescent="0.3">
      <c r="A177" s="10">
        <v>116</v>
      </c>
      <c r="B177" s="220" t="s">
        <v>52</v>
      </c>
      <c r="C177" s="110" t="s">
        <v>14</v>
      </c>
      <c r="D177" s="119" t="s">
        <v>15</v>
      </c>
      <c r="E177" s="219" t="s">
        <v>261</v>
      </c>
      <c r="F177" s="120" t="s">
        <v>69</v>
      </c>
      <c r="G177" s="222">
        <v>32</v>
      </c>
      <c r="H177" s="224">
        <v>14.1</v>
      </c>
      <c r="I177" s="156">
        <v>1</v>
      </c>
      <c r="J177" s="164">
        <v>9</v>
      </c>
      <c r="K177" s="84"/>
      <c r="L177" s="204" t="s">
        <v>307</v>
      </c>
      <c r="M177" s="205" t="s">
        <v>308</v>
      </c>
    </row>
    <row r="178" spans="1:13" x14ac:dyDescent="0.3">
      <c r="A178" s="10">
        <v>117</v>
      </c>
      <c r="B178" s="220" t="s">
        <v>52</v>
      </c>
      <c r="C178" s="110" t="s">
        <v>14</v>
      </c>
      <c r="D178" s="119" t="s">
        <v>59</v>
      </c>
      <c r="E178" s="219" t="s">
        <v>261</v>
      </c>
      <c r="F178" s="120" t="s">
        <v>54</v>
      </c>
      <c r="G178" s="222">
        <v>36</v>
      </c>
      <c r="H178" s="224">
        <v>9.1999999999999993</v>
      </c>
      <c r="I178" s="156">
        <v>0.4</v>
      </c>
      <c r="J178" s="164">
        <v>6</v>
      </c>
      <c r="K178" s="84"/>
      <c r="L178" s="204" t="s">
        <v>309</v>
      </c>
      <c r="M178" s="205" t="s">
        <v>310</v>
      </c>
    </row>
    <row r="179" spans="1:13" x14ac:dyDescent="0.3">
      <c r="A179" s="10">
        <v>118</v>
      </c>
      <c r="B179" s="220" t="s">
        <v>52</v>
      </c>
      <c r="C179" s="110" t="s">
        <v>14</v>
      </c>
      <c r="D179" s="119" t="s">
        <v>15</v>
      </c>
      <c r="E179" s="219" t="s">
        <v>261</v>
      </c>
      <c r="F179" s="120" t="s">
        <v>54</v>
      </c>
      <c r="G179" s="222">
        <v>41</v>
      </c>
      <c r="H179" s="224">
        <v>19</v>
      </c>
      <c r="I179" s="156">
        <v>0.4</v>
      </c>
      <c r="J179" s="164">
        <v>2</v>
      </c>
      <c r="K179" s="84"/>
      <c r="L179" s="204" t="s">
        <v>311</v>
      </c>
      <c r="M179" s="205" t="s">
        <v>312</v>
      </c>
    </row>
    <row r="180" spans="1:13" x14ac:dyDescent="0.3">
      <c r="A180" s="10">
        <v>119</v>
      </c>
      <c r="B180" s="220" t="s">
        <v>52</v>
      </c>
      <c r="C180" s="110" t="s">
        <v>14</v>
      </c>
      <c r="D180" s="119" t="s">
        <v>15</v>
      </c>
      <c r="E180" s="219" t="s">
        <v>261</v>
      </c>
      <c r="F180" s="120" t="s">
        <v>54</v>
      </c>
      <c r="G180" s="222">
        <v>42</v>
      </c>
      <c r="H180" s="224">
        <v>9.1</v>
      </c>
      <c r="I180" s="156">
        <v>0.2</v>
      </c>
      <c r="J180" s="164">
        <v>2</v>
      </c>
      <c r="K180" s="84"/>
      <c r="L180" s="204" t="s">
        <v>323</v>
      </c>
      <c r="M180" s="205" t="s">
        <v>324</v>
      </c>
    </row>
    <row r="181" spans="1:13" x14ac:dyDescent="0.3">
      <c r="A181" s="10">
        <v>120</v>
      </c>
      <c r="B181" s="220" t="s">
        <v>52</v>
      </c>
      <c r="C181" s="110" t="s">
        <v>14</v>
      </c>
      <c r="D181" s="119" t="s">
        <v>15</v>
      </c>
      <c r="E181" s="219" t="s">
        <v>261</v>
      </c>
      <c r="F181" s="120" t="s">
        <v>54</v>
      </c>
      <c r="G181" s="222">
        <v>42</v>
      </c>
      <c r="H181" s="224">
        <v>11.2</v>
      </c>
      <c r="I181" s="156">
        <v>1.5</v>
      </c>
      <c r="J181" s="164">
        <v>16</v>
      </c>
      <c r="K181" s="84"/>
      <c r="L181" s="204" t="s">
        <v>313</v>
      </c>
      <c r="M181" s="205" t="s">
        <v>314</v>
      </c>
    </row>
    <row r="182" spans="1:13" x14ac:dyDescent="0.3">
      <c r="A182" s="10">
        <v>121</v>
      </c>
      <c r="B182" s="220" t="s">
        <v>52</v>
      </c>
      <c r="C182" s="110" t="s">
        <v>14</v>
      </c>
      <c r="D182" s="119" t="s">
        <v>15</v>
      </c>
      <c r="E182" s="219" t="s">
        <v>261</v>
      </c>
      <c r="F182" s="120" t="s">
        <v>54</v>
      </c>
      <c r="G182" s="222">
        <v>42</v>
      </c>
      <c r="H182" s="224">
        <v>11.4</v>
      </c>
      <c r="I182" s="156">
        <v>1</v>
      </c>
      <c r="J182" s="164">
        <v>10</v>
      </c>
      <c r="K182" s="84"/>
      <c r="L182" s="204" t="s">
        <v>315</v>
      </c>
      <c r="M182" s="205" t="s">
        <v>316</v>
      </c>
    </row>
    <row r="183" spans="1:13" x14ac:dyDescent="0.3">
      <c r="A183" s="10">
        <v>122</v>
      </c>
      <c r="B183" s="220" t="s">
        <v>52</v>
      </c>
      <c r="C183" s="110" t="s">
        <v>14</v>
      </c>
      <c r="D183" s="119" t="s">
        <v>15</v>
      </c>
      <c r="E183" s="219" t="s">
        <v>261</v>
      </c>
      <c r="F183" s="120" t="s">
        <v>54</v>
      </c>
      <c r="G183" s="222">
        <v>46</v>
      </c>
      <c r="H183" s="224">
        <v>1.1000000000000001</v>
      </c>
      <c r="I183" s="156">
        <v>0.8</v>
      </c>
      <c r="J183" s="164">
        <v>7</v>
      </c>
      <c r="K183" s="84"/>
      <c r="L183" s="204" t="s">
        <v>317</v>
      </c>
      <c r="M183" s="205" t="s">
        <v>318</v>
      </c>
    </row>
    <row r="184" spans="1:13" x14ac:dyDescent="0.3">
      <c r="A184" s="10">
        <v>123</v>
      </c>
      <c r="B184" s="18"/>
      <c r="C184" s="35"/>
      <c r="D184" s="36"/>
      <c r="E184" s="41"/>
      <c r="F184" s="84"/>
      <c r="G184" s="161"/>
      <c r="H184" s="153"/>
      <c r="I184" s="156"/>
      <c r="J184" s="164"/>
      <c r="K184" s="84"/>
      <c r="L184" s="172"/>
      <c r="M184" s="173"/>
    </row>
    <row r="185" spans="1:13" ht="15" thickBot="1" x14ac:dyDescent="0.35">
      <c r="A185" s="10">
        <v>124</v>
      </c>
      <c r="B185" s="18"/>
      <c r="C185" s="35"/>
      <c r="D185" s="36"/>
      <c r="E185" s="41"/>
      <c r="F185" s="84"/>
      <c r="G185" s="85"/>
      <c r="H185" s="97"/>
      <c r="I185" s="140"/>
      <c r="J185" s="87"/>
      <c r="K185" s="84"/>
      <c r="L185" s="82"/>
      <c r="M185" s="83"/>
    </row>
    <row r="186" spans="1:13" ht="15" thickBot="1" x14ac:dyDescent="0.35">
      <c r="A186" s="258" t="s">
        <v>20</v>
      </c>
      <c r="B186" s="259"/>
      <c r="C186" s="99"/>
      <c r="D186" s="100"/>
      <c r="E186" s="101"/>
      <c r="F186" s="102"/>
      <c r="G186" s="103"/>
      <c r="H186" s="104"/>
      <c r="I186" s="146">
        <f>SUM(I61:I185)</f>
        <v>349.60000000000014</v>
      </c>
      <c r="J186" s="105">
        <f>SUM(J61:J185)</f>
        <v>5101</v>
      </c>
      <c r="K186" s="106">
        <f>SUM(K61:K185)</f>
        <v>3905</v>
      </c>
      <c r="L186" s="107"/>
      <c r="M186" s="107"/>
    </row>
    <row r="187" spans="1:13" x14ac:dyDescent="0.3">
      <c r="A187" s="108"/>
      <c r="B187" s="109"/>
      <c r="C187" s="110"/>
      <c r="D187" s="111"/>
      <c r="E187" s="112"/>
      <c r="F187" s="113"/>
      <c r="G187" s="114"/>
      <c r="H187" s="115"/>
      <c r="I187" s="142"/>
      <c r="J187" s="116"/>
      <c r="K187" s="117"/>
      <c r="L187" s="118"/>
      <c r="M187" s="118"/>
    </row>
    <row r="188" spans="1:13" x14ac:dyDescent="0.3">
      <c r="A188" s="245" t="s">
        <v>21</v>
      </c>
      <c r="B188" s="246"/>
      <c r="C188" s="246"/>
      <c r="D188" s="246"/>
      <c r="E188" s="246"/>
      <c r="F188" s="246"/>
      <c r="G188" s="246"/>
      <c r="H188" s="246"/>
      <c r="I188" s="246"/>
      <c r="J188" s="246"/>
      <c r="K188" s="246"/>
      <c r="L188" s="246"/>
      <c r="M188" s="247"/>
    </row>
    <row r="189" spans="1:13" x14ac:dyDescent="0.3">
      <c r="A189" s="108">
        <v>1</v>
      </c>
      <c r="B189" s="18"/>
      <c r="C189" s="35"/>
      <c r="D189" s="36"/>
      <c r="E189" s="120"/>
      <c r="F189" s="84"/>
      <c r="G189" s="114"/>
      <c r="H189" s="115"/>
      <c r="I189" s="142"/>
      <c r="J189" s="165"/>
      <c r="K189" s="166"/>
      <c r="L189" s="175"/>
      <c r="M189" s="175"/>
    </row>
    <row r="190" spans="1:13" x14ac:dyDescent="0.3">
      <c r="A190" s="108">
        <f>A189+1</f>
        <v>2</v>
      </c>
      <c r="B190" s="18"/>
      <c r="C190" s="35"/>
      <c r="D190" s="36"/>
      <c r="E190" s="120"/>
      <c r="F190" s="84"/>
      <c r="G190" s="114"/>
      <c r="H190" s="115"/>
      <c r="I190" s="142"/>
      <c r="J190" s="165"/>
      <c r="K190" s="166"/>
      <c r="L190" s="176"/>
      <c r="M190" s="176"/>
    </row>
    <row r="191" spans="1:13" x14ac:dyDescent="0.3">
      <c r="A191" s="108">
        <f>A190+1</f>
        <v>3</v>
      </c>
      <c r="B191" s="18"/>
      <c r="C191" s="35"/>
      <c r="D191" s="36"/>
      <c r="E191" s="120"/>
      <c r="F191" s="84"/>
      <c r="G191" s="114"/>
      <c r="H191" s="115"/>
      <c r="I191" s="142"/>
      <c r="J191" s="165"/>
      <c r="K191" s="166"/>
      <c r="L191" s="175"/>
      <c r="M191" s="175"/>
    </row>
    <row r="192" spans="1:13" x14ac:dyDescent="0.3">
      <c r="A192" s="108"/>
      <c r="B192" s="119"/>
      <c r="C192" s="110"/>
      <c r="D192" s="111"/>
      <c r="E192" s="120"/>
      <c r="F192" s="113"/>
      <c r="G192" s="114"/>
      <c r="H192" s="115"/>
      <c r="I192" s="142"/>
      <c r="J192" s="116"/>
      <c r="K192" s="121"/>
      <c r="L192" s="122"/>
      <c r="M192" s="122"/>
    </row>
    <row r="193" spans="1:13" x14ac:dyDescent="0.3">
      <c r="A193" s="108"/>
      <c r="B193" s="119"/>
      <c r="C193" s="110"/>
      <c r="D193" s="111"/>
      <c r="E193" s="120"/>
      <c r="F193" s="113"/>
      <c r="G193" s="114"/>
      <c r="H193" s="115"/>
      <c r="I193" s="142"/>
      <c r="J193" s="116"/>
      <c r="K193" s="121"/>
      <c r="L193" s="118"/>
      <c r="M193" s="118"/>
    </row>
    <row r="194" spans="1:13" x14ac:dyDescent="0.3">
      <c r="A194" s="108"/>
      <c r="B194" s="119"/>
      <c r="C194" s="110"/>
      <c r="D194" s="111"/>
      <c r="E194" s="120"/>
      <c r="F194" s="113"/>
      <c r="G194" s="114"/>
      <c r="H194" s="115"/>
      <c r="I194" s="142"/>
      <c r="J194" s="116"/>
      <c r="K194" s="121"/>
      <c r="L194" s="122"/>
      <c r="M194" s="122"/>
    </row>
    <row r="195" spans="1:13" x14ac:dyDescent="0.3">
      <c r="A195" s="108"/>
      <c r="B195" s="119"/>
      <c r="C195" s="110"/>
      <c r="D195" s="111"/>
      <c r="E195" s="120"/>
      <c r="F195" s="113"/>
      <c r="G195" s="114"/>
      <c r="H195" s="115"/>
      <c r="I195" s="142"/>
      <c r="J195" s="116"/>
      <c r="K195" s="121"/>
      <c r="L195" s="118"/>
      <c r="M195" s="118"/>
    </row>
    <row r="196" spans="1:13" x14ac:dyDescent="0.3">
      <c r="A196" s="108"/>
      <c r="B196" s="119"/>
      <c r="C196" s="110"/>
      <c r="D196" s="111"/>
      <c r="E196" s="120"/>
      <c r="F196" s="113"/>
      <c r="G196" s="114"/>
      <c r="H196" s="115"/>
      <c r="I196" s="142"/>
      <c r="J196" s="116"/>
      <c r="K196" s="121"/>
      <c r="L196" s="122"/>
      <c r="M196" s="122"/>
    </row>
    <row r="197" spans="1:13" x14ac:dyDescent="0.3">
      <c r="A197" s="108"/>
      <c r="B197" s="119"/>
      <c r="C197" s="110"/>
      <c r="D197" s="111"/>
      <c r="E197" s="120"/>
      <c r="F197" s="113"/>
      <c r="G197" s="114"/>
      <c r="H197" s="115"/>
      <c r="I197" s="142"/>
      <c r="J197" s="116"/>
      <c r="K197" s="121"/>
      <c r="L197" s="118"/>
      <c r="M197" s="118"/>
    </row>
    <row r="198" spans="1:13" x14ac:dyDescent="0.3">
      <c r="A198" s="108"/>
      <c r="B198" s="119"/>
      <c r="C198" s="110"/>
      <c r="D198" s="111"/>
      <c r="E198" s="120"/>
      <c r="F198" s="113"/>
      <c r="G198" s="114"/>
      <c r="H198" s="115"/>
      <c r="I198" s="142"/>
      <c r="J198" s="116"/>
      <c r="K198" s="121"/>
      <c r="L198" s="122"/>
      <c r="M198" s="122"/>
    </row>
    <row r="199" spans="1:13" x14ac:dyDescent="0.3">
      <c r="A199" s="108"/>
      <c r="B199" s="119"/>
      <c r="C199" s="110"/>
      <c r="D199" s="111"/>
      <c r="E199" s="120"/>
      <c r="F199" s="113"/>
      <c r="G199" s="114"/>
      <c r="H199" s="115"/>
      <c r="I199" s="142"/>
      <c r="J199" s="116"/>
      <c r="K199" s="121"/>
      <c r="L199" s="118"/>
      <c r="M199" s="118"/>
    </row>
    <row r="200" spans="1:13" x14ac:dyDescent="0.3">
      <c r="A200" s="123"/>
      <c r="B200" s="119"/>
      <c r="C200" s="110"/>
      <c r="D200" s="111"/>
      <c r="E200" s="120"/>
      <c r="F200" s="113"/>
      <c r="G200" s="114"/>
      <c r="H200" s="115"/>
      <c r="I200" s="142"/>
      <c r="J200" s="116"/>
      <c r="K200" s="121"/>
      <c r="L200" s="122"/>
      <c r="M200" s="122"/>
    </row>
    <row r="201" spans="1:13" x14ac:dyDescent="0.3">
      <c r="A201" s="123"/>
      <c r="B201" s="119"/>
      <c r="C201" s="110"/>
      <c r="D201" s="111"/>
      <c r="E201" s="120"/>
      <c r="F201" s="113"/>
      <c r="G201" s="114"/>
      <c r="H201" s="115"/>
      <c r="I201" s="142"/>
      <c r="J201" s="116"/>
      <c r="K201" s="121"/>
      <c r="L201" s="122"/>
      <c r="M201" s="122"/>
    </row>
    <row r="202" spans="1:13" x14ac:dyDescent="0.3">
      <c r="A202" s="123"/>
      <c r="B202" s="119"/>
      <c r="C202" s="110"/>
      <c r="D202" s="111"/>
      <c r="E202" s="120"/>
      <c r="F202" s="113"/>
      <c r="G202" s="114"/>
      <c r="H202" s="115"/>
      <c r="I202" s="142"/>
      <c r="J202" s="116"/>
      <c r="K202" s="121"/>
      <c r="L202" s="122"/>
      <c r="M202" s="122"/>
    </row>
    <row r="203" spans="1:13" x14ac:dyDescent="0.3">
      <c r="A203" s="123"/>
      <c r="B203" s="119"/>
      <c r="C203" s="110"/>
      <c r="D203" s="111"/>
      <c r="E203" s="120"/>
      <c r="F203" s="113"/>
      <c r="G203" s="114"/>
      <c r="H203" s="115"/>
      <c r="I203" s="142"/>
      <c r="J203" s="116"/>
      <c r="K203" s="121"/>
      <c r="L203" s="122"/>
      <c r="M203" s="122"/>
    </row>
    <row r="204" spans="1:13" x14ac:dyDescent="0.3">
      <c r="A204" s="123"/>
      <c r="B204" s="119"/>
      <c r="C204" s="110"/>
      <c r="D204" s="111"/>
      <c r="E204" s="120"/>
      <c r="F204" s="113"/>
      <c r="G204" s="114"/>
      <c r="H204" s="115"/>
      <c r="I204" s="142"/>
      <c r="J204" s="116"/>
      <c r="K204" s="121"/>
      <c r="L204" s="122"/>
      <c r="M204" s="122"/>
    </row>
    <row r="205" spans="1:13" x14ac:dyDescent="0.3">
      <c r="A205" s="123"/>
      <c r="B205" s="119"/>
      <c r="C205" s="110"/>
      <c r="D205" s="111"/>
      <c r="E205" s="120"/>
      <c r="F205" s="113"/>
      <c r="G205" s="114"/>
      <c r="H205" s="115"/>
      <c r="I205" s="142"/>
      <c r="J205" s="116"/>
      <c r="K205" s="121"/>
      <c r="L205" s="124"/>
      <c r="M205" s="124"/>
    </row>
    <row r="206" spans="1:13" x14ac:dyDescent="0.3">
      <c r="A206" s="123"/>
      <c r="B206" s="119"/>
      <c r="C206" s="110"/>
      <c r="D206" s="111"/>
      <c r="E206" s="120"/>
      <c r="F206" s="113"/>
      <c r="G206" s="114"/>
      <c r="H206" s="115"/>
      <c r="I206" s="142"/>
      <c r="J206" s="116"/>
      <c r="K206" s="121"/>
      <c r="L206" s="124"/>
      <c r="M206" s="124"/>
    </row>
    <row r="207" spans="1:13" x14ac:dyDescent="0.3">
      <c r="A207" s="123"/>
      <c r="B207" s="119"/>
      <c r="C207" s="110"/>
      <c r="D207" s="111"/>
      <c r="E207" s="120"/>
      <c r="F207" s="113"/>
      <c r="G207" s="114"/>
      <c r="H207" s="115"/>
      <c r="I207" s="142"/>
      <c r="J207" s="116"/>
      <c r="K207" s="121"/>
      <c r="L207" s="124"/>
      <c r="M207" s="124"/>
    </row>
    <row r="208" spans="1:13" x14ac:dyDescent="0.3">
      <c r="A208" s="123"/>
      <c r="B208" s="119"/>
      <c r="C208" s="110"/>
      <c r="D208" s="111"/>
      <c r="E208" s="120"/>
      <c r="F208" s="113"/>
      <c r="G208" s="114"/>
      <c r="H208" s="115"/>
      <c r="I208" s="142"/>
      <c r="J208" s="116"/>
      <c r="K208" s="121"/>
      <c r="L208" s="124"/>
      <c r="M208" s="124"/>
    </row>
    <row r="209" spans="1:13" x14ac:dyDescent="0.3">
      <c r="A209" s="123"/>
      <c r="B209" s="119"/>
      <c r="C209" s="110"/>
      <c r="D209" s="111"/>
      <c r="E209" s="120"/>
      <c r="F209" s="113"/>
      <c r="G209" s="114"/>
      <c r="H209" s="115"/>
      <c r="I209" s="142"/>
      <c r="J209" s="116"/>
      <c r="K209" s="121"/>
      <c r="L209" s="124"/>
      <c r="M209" s="124"/>
    </row>
    <row r="210" spans="1:13" ht="15" thickBot="1" x14ac:dyDescent="0.35">
      <c r="A210" s="55"/>
      <c r="B210" s="28"/>
      <c r="C210" s="35"/>
      <c r="D210" s="36"/>
      <c r="E210" s="84"/>
      <c r="F210" s="27"/>
      <c r="G210" s="94"/>
      <c r="H210" s="98"/>
      <c r="I210" s="147"/>
      <c r="J210" s="125"/>
      <c r="K210" s="126"/>
      <c r="L210" s="127"/>
      <c r="M210" s="127"/>
    </row>
  </sheetData>
  <mergeCells count="16">
    <mergeCell ref="A188:M188"/>
    <mergeCell ref="L3:M4"/>
    <mergeCell ref="A6:M6"/>
    <mergeCell ref="A60:M60"/>
    <mergeCell ref="A186:B18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A1:M2"/>
  </mergeCells>
  <pageMargins left="0.70866141732283461" right="0.31496062992125984" top="0.27559055118110237" bottom="0.27559055118110237" header="0.31496062992125984" footer="0.31496062992125984"/>
  <pageSetup paperSize="9" scale="94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2025-08-20T06:38:14Z</dcterms:modified>
</cp:coreProperties>
</file>