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8_{4BC15D49-F709-4141-AB03-5C497C27C0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8" i="1" l="1"/>
  <c r="A129" i="1" s="1"/>
  <c r="A33" i="1"/>
  <c r="A34" i="1" s="1"/>
  <c r="A35" i="1" s="1"/>
  <c r="A36" i="1" s="1"/>
  <c r="A37" i="1" s="1"/>
  <c r="A38" i="1" s="1"/>
  <c r="A39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l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I22" i="1"/>
  <c r="K124" i="1" l="1"/>
  <c r="J124" i="1"/>
  <c r="I124" i="1"/>
  <c r="K29" i="1"/>
  <c r="J29" i="1"/>
  <c r="I29" i="1"/>
  <c r="K25" i="1"/>
  <c r="J25" i="1"/>
  <c r="I25" i="1"/>
  <c r="K22" i="1"/>
  <c r="J22" i="1"/>
  <c r="I30" i="1" l="1"/>
  <c r="J30" i="1"/>
  <c r="K30" i="1"/>
</calcChain>
</file>

<file path=xl/sharedStrings.xml><?xml version="1.0" encoding="utf-8"?>
<sst xmlns="http://schemas.openxmlformats.org/spreadsheetml/2006/main" count="253" uniqueCount="114">
  <si>
    <t>№ з/п</t>
  </si>
  <si>
    <t>Лісокористувач (лісогосподарське підприємство)</t>
  </si>
  <si>
    <t>Лісництво</t>
  </si>
  <si>
    <t>Категорія лісів</t>
  </si>
  <si>
    <t>Вид, спосіб рубуки</t>
  </si>
  <si>
    <t>Господарська секція</t>
  </si>
  <si>
    <t>Номер кварталу</t>
  </si>
  <si>
    <t>Номер виділу</t>
  </si>
  <si>
    <t>Площа, га</t>
  </si>
  <si>
    <r>
      <t>Запас, м</t>
    </r>
    <r>
      <rPr>
        <vertAlign val="super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 xml:space="preserve"> </t>
    </r>
  </si>
  <si>
    <t>Координати</t>
  </si>
  <si>
    <t>загаль-ний</t>
  </si>
  <si>
    <t>ліквідний</t>
  </si>
  <si>
    <t>Рубки головного користування</t>
  </si>
  <si>
    <t>Бродівська м/д</t>
  </si>
  <si>
    <t>IV</t>
  </si>
  <si>
    <t>Всього:</t>
  </si>
  <si>
    <t>-</t>
  </si>
  <si>
    <t>Разом ГК</t>
  </si>
  <si>
    <t xml:space="preserve">  Рубки формування та оздоровлення лісів</t>
  </si>
  <si>
    <t xml:space="preserve">Разом: </t>
  </si>
  <si>
    <t>Інші рубки</t>
  </si>
  <si>
    <t>Бодівське ДЛГП</t>
  </si>
  <si>
    <t>середньолісосічна</t>
  </si>
  <si>
    <t>соснова</t>
  </si>
  <si>
    <t>дубова</t>
  </si>
  <si>
    <t>вільхова</t>
  </si>
  <si>
    <t>12.3</t>
  </si>
  <si>
    <t>діляночна</t>
  </si>
  <si>
    <t>Підкамінська м/д</t>
  </si>
  <si>
    <t>Грабова</t>
  </si>
  <si>
    <t>Бродівське ДЛГП</t>
  </si>
  <si>
    <t>Проріджування</t>
  </si>
  <si>
    <t>хвойне</t>
  </si>
  <si>
    <t>3</t>
  </si>
  <si>
    <t>22</t>
  </si>
  <si>
    <t>ІІІ</t>
  </si>
  <si>
    <t>24</t>
  </si>
  <si>
    <t>27</t>
  </si>
  <si>
    <t>твердолистяне</t>
  </si>
  <si>
    <t>6</t>
  </si>
  <si>
    <t>Виб. Санітарна</t>
  </si>
  <si>
    <t>11.11</t>
  </si>
  <si>
    <t>24.7</t>
  </si>
  <si>
    <t>7.6</t>
  </si>
  <si>
    <t>22.2</t>
  </si>
  <si>
    <t>14.4</t>
  </si>
  <si>
    <t>10.4</t>
  </si>
  <si>
    <t>5.11</t>
  </si>
  <si>
    <t>38.1</t>
  </si>
  <si>
    <t>15.4</t>
  </si>
  <si>
    <t>12.4</t>
  </si>
  <si>
    <t>1.2</t>
  </si>
  <si>
    <t>3.2</t>
  </si>
  <si>
    <t>28.6</t>
  </si>
  <si>
    <t>19</t>
  </si>
  <si>
    <t>5</t>
  </si>
  <si>
    <t>25</t>
  </si>
  <si>
    <t>4</t>
  </si>
  <si>
    <t>мяколистяне</t>
  </si>
  <si>
    <t>38.2</t>
  </si>
  <si>
    <t xml:space="preserve"> Орієнтовний план проведення рубок головного користування , рубок формування                                                                 
та оздоровлення лісів  по Бродівському ДЛГП "Галсільліс" на 2026 рік</t>
  </si>
  <si>
    <t>50.168900</t>
  </si>
  <si>
    <t>50.279369</t>
  </si>
  <si>
    <t>25.064974</t>
  </si>
  <si>
    <t>24.861174</t>
  </si>
  <si>
    <t>50.025276</t>
  </si>
  <si>
    <t>24.892288</t>
  </si>
  <si>
    <t>50.138728</t>
  </si>
  <si>
    <t>25.153465</t>
  </si>
  <si>
    <t>50.138380</t>
  </si>
  <si>
    <t>25.144575</t>
  </si>
  <si>
    <t>50.069229</t>
  </si>
  <si>
    <t>25.031260</t>
  </si>
  <si>
    <t>50.073207</t>
  </si>
  <si>
    <t>25.069533</t>
  </si>
  <si>
    <t>50.172615</t>
  </si>
  <si>
    <t>24.932883</t>
  </si>
  <si>
    <t>50.165773</t>
  </si>
  <si>
    <t>25.137199</t>
  </si>
  <si>
    <t>50.072727</t>
  </si>
  <si>
    <t>24.950408</t>
  </si>
  <si>
    <t>49.987319</t>
  </si>
  <si>
    <t>25.330136</t>
  </si>
  <si>
    <t>49.985694</t>
  </si>
  <si>
    <t>25.329288</t>
  </si>
  <si>
    <t>49.900607</t>
  </si>
  <si>
    <t>25.286103</t>
  </si>
  <si>
    <t>49.867240</t>
  </si>
  <si>
    <t>25.265529</t>
  </si>
  <si>
    <t>50.070958</t>
  </si>
  <si>
    <t>24.948559</t>
  </si>
  <si>
    <t>50.177136</t>
  </si>
  <si>
    <t>25.062971</t>
  </si>
  <si>
    <t>50.071936</t>
  </si>
  <si>
    <t>25.226330</t>
  </si>
  <si>
    <t>50.072400</t>
  </si>
  <si>
    <t>25.068940</t>
  </si>
  <si>
    <t>50.176264</t>
  </si>
  <si>
    <t>24.845171</t>
  </si>
  <si>
    <t>50.074020</t>
  </si>
  <si>
    <t>25.055643</t>
  </si>
  <si>
    <t>50.107485</t>
  </si>
  <si>
    <t>25.134456</t>
  </si>
  <si>
    <t>50.107344</t>
  </si>
  <si>
    <t>25.132658</t>
  </si>
  <si>
    <t>50.160182</t>
  </si>
  <si>
    <t>25.924681</t>
  </si>
  <si>
    <t>50.171099</t>
  </si>
  <si>
    <t>24.848498</t>
  </si>
  <si>
    <t>49.956206</t>
  </si>
  <si>
    <t>25.253727</t>
  </si>
  <si>
    <t>49.972627</t>
  </si>
  <si>
    <t>25.192055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</si>
</sst>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vertAlign val="superscript"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i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31">
    <xf numFmtId="0" fontId="0" fillId="0" borderId="0" xfId="0"/>
    <xf numFmtId="0" fontId="11" fillId="0" borderId="8" xfId="1" applyFont="1" applyBorder="1" applyAlignment="1">
      <alignment horizontal="center" vertical="center" wrapText="1"/>
    </xf>
    <xf numFmtId="0" fontId="7" fillId="0" borderId="11" xfId="1" applyBorder="1" applyAlignment="1">
      <alignment horizontal="center" vertical="center" wrapText="1"/>
    </xf>
    <xf numFmtId="0" fontId="12" fillId="0" borderId="14" xfId="1" applyFont="1" applyBorder="1" applyAlignment="1">
      <alignment horizontal="center"/>
    </xf>
    <xf numFmtId="0" fontId="12" fillId="0" borderId="15" xfId="1" applyFont="1" applyBorder="1" applyAlignment="1">
      <alignment horizontal="center"/>
    </xf>
    <xf numFmtId="0" fontId="12" fillId="0" borderId="16" xfId="1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" xfId="1" applyBorder="1" applyAlignment="1">
      <alignment horizontal="center"/>
    </xf>
    <xf numFmtId="0" fontId="7" fillId="0" borderId="2" xfId="1" applyBorder="1"/>
    <xf numFmtId="0" fontId="7" fillId="0" borderId="2" xfId="1" applyBorder="1" applyAlignment="1">
      <alignment horizontal="left"/>
    </xf>
    <xf numFmtId="0" fontId="7" fillId="0" borderId="21" xfId="1" applyBorder="1" applyAlignment="1">
      <alignment horizontal="center"/>
    </xf>
    <xf numFmtId="0" fontId="0" fillId="0" borderId="2" xfId="0" applyBorder="1" applyAlignment="1">
      <alignment horizontal="center"/>
    </xf>
    <xf numFmtId="49" fontId="14" fillId="0" borderId="22" xfId="0" applyNumberFormat="1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5" xfId="0" applyBorder="1"/>
    <xf numFmtId="0" fontId="7" fillId="0" borderId="26" xfId="1" applyBorder="1" applyAlignment="1">
      <alignment horizontal="center"/>
    </xf>
    <xf numFmtId="0" fontId="7" fillId="0" borderId="8" xfId="1" applyBorder="1"/>
    <xf numFmtId="0" fontId="7" fillId="0" borderId="21" xfId="1" applyBorder="1" applyAlignment="1">
      <alignment horizontal="left"/>
    </xf>
    <xf numFmtId="0" fontId="0" fillId="0" borderId="21" xfId="0" applyBorder="1" applyAlignment="1">
      <alignment horizontal="center"/>
    </xf>
    <xf numFmtId="0" fontId="7" fillId="0" borderId="27" xfId="1" applyBorder="1" applyAlignment="1">
      <alignment horizontal="center" vertical="center"/>
    </xf>
    <xf numFmtId="49" fontId="14" fillId="0" borderId="28" xfId="0" applyNumberFormat="1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/>
    <xf numFmtId="0" fontId="0" fillId="0" borderId="31" xfId="0" applyBorder="1"/>
    <xf numFmtId="0" fontId="0" fillId="0" borderId="27" xfId="0" applyBorder="1" applyAlignment="1">
      <alignment horizontal="center"/>
    </xf>
    <xf numFmtId="0" fontId="7" fillId="0" borderId="21" xfId="1" applyBorder="1"/>
    <xf numFmtId="49" fontId="14" fillId="0" borderId="32" xfId="0" applyNumberFormat="1" applyFont="1" applyBorder="1" applyAlignment="1">
      <alignment horizontal="center"/>
    </xf>
    <xf numFmtId="1" fontId="0" fillId="0" borderId="30" xfId="0" applyNumberFormat="1" applyBorder="1" applyAlignment="1">
      <alignment horizontal="center"/>
    </xf>
    <xf numFmtId="49" fontId="10" fillId="0" borderId="28" xfId="0" applyNumberFormat="1" applyFont="1" applyBorder="1" applyAlignment="1">
      <alignment horizontal="center"/>
    </xf>
    <xf numFmtId="1" fontId="0" fillId="0" borderId="28" xfId="0" applyNumberFormat="1" applyBorder="1" applyAlignment="1">
      <alignment horizontal="center"/>
    </xf>
    <xf numFmtId="0" fontId="7" fillId="0" borderId="7" xfId="1" applyBorder="1" applyAlignment="1">
      <alignment horizontal="center"/>
    </xf>
    <xf numFmtId="0" fontId="7" fillId="0" borderId="27" xfId="1" applyBorder="1"/>
    <xf numFmtId="0" fontId="7" fillId="0" borderId="27" xfId="1" applyBorder="1" applyAlignment="1">
      <alignment horizontal="left"/>
    </xf>
    <xf numFmtId="0" fontId="7" fillId="0" borderId="27" xfId="1" applyBorder="1" applyAlignment="1">
      <alignment horizontal="center"/>
    </xf>
    <xf numFmtId="1" fontId="0" fillId="0" borderId="34" xfId="0" applyNumberFormat="1" applyBorder="1" applyAlignment="1">
      <alignment horizontal="center"/>
    </xf>
    <xf numFmtId="1" fontId="0" fillId="0" borderId="32" xfId="0" applyNumberFormat="1" applyBorder="1" applyAlignment="1">
      <alignment horizontal="center"/>
    </xf>
    <xf numFmtId="0" fontId="7" fillId="0" borderId="10" xfId="1" applyBorder="1"/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3" xfId="0" applyBorder="1"/>
    <xf numFmtId="0" fontId="0" fillId="0" borderId="35" xfId="0" applyBorder="1"/>
    <xf numFmtId="0" fontId="7" fillId="2" borderId="14" xfId="1" applyFill="1" applyBorder="1" applyAlignment="1">
      <alignment horizontal="center"/>
    </xf>
    <xf numFmtId="0" fontId="12" fillId="2" borderId="15" xfId="1" applyFont="1" applyFill="1" applyBorder="1"/>
    <xf numFmtId="0" fontId="7" fillId="2" borderId="15" xfId="1" applyFill="1" applyBorder="1" applyAlignment="1">
      <alignment horizontal="left"/>
    </xf>
    <xf numFmtId="0" fontId="7" fillId="2" borderId="15" xfId="1" applyFill="1" applyBorder="1" applyAlignment="1">
      <alignment horizontal="center"/>
    </xf>
    <xf numFmtId="164" fontId="12" fillId="2" borderId="15" xfId="1" applyNumberFormat="1" applyFont="1" applyFill="1" applyBorder="1" applyAlignment="1">
      <alignment horizontal="center" vertical="center"/>
    </xf>
    <xf numFmtId="164" fontId="12" fillId="2" borderId="16" xfId="1" applyNumberFormat="1" applyFont="1" applyFill="1" applyBorder="1" applyAlignment="1">
      <alignment horizontal="center" vertical="center"/>
    </xf>
    <xf numFmtId="0" fontId="0" fillId="2" borderId="18" xfId="0" applyFill="1" applyBorder="1"/>
    <xf numFmtId="0" fontId="0" fillId="2" borderId="17" xfId="0" applyFill="1" applyBorder="1"/>
    <xf numFmtId="0" fontId="0" fillId="0" borderId="36" xfId="0" applyBorder="1"/>
    <xf numFmtId="0" fontId="0" fillId="0" borderId="38" xfId="0" applyBorder="1"/>
    <xf numFmtId="0" fontId="0" fillId="0" borderId="39" xfId="0" applyBorder="1"/>
    <xf numFmtId="0" fontId="7" fillId="0" borderId="28" xfId="1" applyBorder="1" applyAlignment="1">
      <alignment horizontal="center"/>
    </xf>
    <xf numFmtId="0" fontId="7" fillId="0" borderId="48" xfId="1" applyBorder="1" applyAlignment="1">
      <alignment horizontal="center"/>
    </xf>
    <xf numFmtId="0" fontId="7" fillId="0" borderId="49" xfId="1" applyBorder="1"/>
    <xf numFmtId="0" fontId="7" fillId="0" borderId="49" xfId="1" applyBorder="1" applyAlignment="1">
      <alignment horizontal="left"/>
    </xf>
    <xf numFmtId="0" fontId="7" fillId="0" borderId="49" xfId="1" applyBorder="1" applyAlignment="1">
      <alignment horizontal="center"/>
    </xf>
    <xf numFmtId="0" fontId="0" fillId="0" borderId="49" xfId="0" applyBorder="1" applyAlignment="1">
      <alignment horizontal="center"/>
    </xf>
    <xf numFmtId="0" fontId="12" fillId="0" borderId="49" xfId="1" applyFont="1" applyBorder="1" applyAlignment="1">
      <alignment horizontal="center"/>
    </xf>
    <xf numFmtId="0" fontId="7" fillId="0" borderId="50" xfId="1" applyBorder="1" applyAlignment="1">
      <alignment horizontal="center"/>
    </xf>
    <xf numFmtId="164" fontId="7" fillId="0" borderId="52" xfId="1" applyNumberFormat="1" applyBorder="1" applyAlignment="1">
      <alignment horizontal="center" vertical="center"/>
    </xf>
    <xf numFmtId="164" fontId="7" fillId="0" borderId="50" xfId="1" applyNumberFormat="1" applyBorder="1" applyAlignment="1">
      <alignment horizontal="center" vertical="center"/>
    </xf>
    <xf numFmtId="0" fontId="0" fillId="0" borderId="53" xfId="0" applyBorder="1"/>
    <xf numFmtId="0" fontId="0" fillId="0" borderId="51" xfId="0" applyBorder="1"/>
    <xf numFmtId="0" fontId="7" fillId="2" borderId="54" xfId="1" applyFill="1" applyBorder="1" applyAlignment="1">
      <alignment horizontal="center"/>
    </xf>
    <xf numFmtId="0" fontId="12" fillId="2" borderId="9" xfId="1" applyFont="1" applyFill="1" applyBorder="1"/>
    <xf numFmtId="0" fontId="7" fillId="2" borderId="9" xfId="1" applyFill="1" applyBorder="1" applyAlignment="1">
      <alignment horizontal="left"/>
    </xf>
    <xf numFmtId="0" fontId="7" fillId="2" borderId="9" xfId="1" applyFill="1" applyBorder="1" applyAlignment="1">
      <alignment horizontal="center"/>
    </xf>
    <xf numFmtId="164" fontId="12" fillId="2" borderId="49" xfId="1" applyNumberFormat="1" applyFont="1" applyFill="1" applyBorder="1" applyAlignment="1">
      <alignment horizontal="center" vertical="center"/>
    </xf>
    <xf numFmtId="0" fontId="7" fillId="0" borderId="44" xfId="1" applyBorder="1" applyAlignment="1">
      <alignment horizontal="center"/>
    </xf>
    <xf numFmtId="0" fontId="7" fillId="0" borderId="2" xfId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0" fillId="0" borderId="55" xfId="0" applyNumberForma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0" fillId="0" borderId="45" xfId="0" applyNumberForma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49" fontId="0" fillId="0" borderId="37" xfId="0" applyNumberFormat="1" applyBorder="1" applyAlignment="1">
      <alignment horizontal="center" vertical="center"/>
    </xf>
    <xf numFmtId="0" fontId="7" fillId="3" borderId="15" xfId="1" applyFill="1" applyBorder="1" applyAlignment="1">
      <alignment horizontal="left"/>
    </xf>
    <xf numFmtId="0" fontId="7" fillId="3" borderId="15" xfId="1" applyFill="1" applyBorder="1" applyAlignment="1">
      <alignment horizontal="center"/>
    </xf>
    <xf numFmtId="0" fontId="0" fillId="3" borderId="15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/>
    </xf>
    <xf numFmtId="49" fontId="0" fillId="3" borderId="60" xfId="0" applyNumberFormat="1" applyFill="1" applyBorder="1" applyAlignment="1">
      <alignment horizontal="center" vertical="center"/>
    </xf>
    <xf numFmtId="164" fontId="0" fillId="3" borderId="20" xfId="0" applyNumberFormat="1" applyFill="1" applyBorder="1" applyAlignment="1">
      <alignment horizontal="center" vertical="center"/>
    </xf>
    <xf numFmtId="164" fontId="0" fillId="3" borderId="18" xfId="0" applyNumberForma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7" fillId="4" borderId="37" xfId="1" applyFill="1" applyBorder="1" applyAlignment="1">
      <alignment horizontal="center"/>
    </xf>
    <xf numFmtId="0" fontId="7" fillId="4" borderId="2" xfId="1" applyFill="1" applyBorder="1" applyAlignment="1">
      <alignment horizontal="center"/>
    </xf>
    <xf numFmtId="0" fontId="7" fillId="4" borderId="27" xfId="1" applyFill="1" applyBorder="1" applyAlignment="1">
      <alignment horizontal="left"/>
    </xf>
    <xf numFmtId="0" fontId="7" fillId="4" borderId="27" xfId="1" applyFill="1" applyBorder="1" applyAlignment="1">
      <alignment horizontal="center"/>
    </xf>
    <xf numFmtId="0" fontId="0" fillId="4" borderId="10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/>
    </xf>
    <xf numFmtId="0" fontId="6" fillId="4" borderId="27" xfId="0" applyFont="1" applyFill="1" applyBorder="1" applyAlignment="1">
      <alignment horizontal="center" vertical="center"/>
    </xf>
    <xf numFmtId="49" fontId="0" fillId="4" borderId="37" xfId="0" applyNumberFormat="1" applyFill="1" applyBorder="1" applyAlignment="1">
      <alignment horizontal="center" vertical="center"/>
    </xf>
    <xf numFmtId="164" fontId="0" fillId="4" borderId="61" xfId="0" applyNumberFormat="1" applyFill="1" applyBorder="1" applyAlignment="1">
      <alignment horizontal="center" vertical="center"/>
    </xf>
    <xf numFmtId="164" fontId="0" fillId="4" borderId="4" xfId="0" applyNumberFormat="1" applyFill="1" applyBorder="1" applyAlignment="1">
      <alignment horizontal="center" vertical="center"/>
    </xf>
    <xf numFmtId="0" fontId="5" fillId="4" borderId="46" xfId="0" applyFont="1" applyFill="1" applyBorder="1" applyAlignment="1">
      <alignment horizontal="center" vertical="center"/>
    </xf>
    <xf numFmtId="0" fontId="7" fillId="4" borderId="21" xfId="1" applyFill="1" applyBorder="1" applyAlignment="1">
      <alignment horizontal="center"/>
    </xf>
    <xf numFmtId="0" fontId="0" fillId="4" borderId="21" xfId="0" applyFill="1" applyBorder="1" applyAlignment="1">
      <alignment horizontal="center" vertical="center"/>
    </xf>
    <xf numFmtId="164" fontId="0" fillId="4" borderId="42" xfId="0" applyNumberForma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7" fillId="4" borderId="28" xfId="1" applyFill="1" applyBorder="1" applyAlignment="1">
      <alignment horizontal="center"/>
    </xf>
    <xf numFmtId="0" fontId="5" fillId="4" borderId="33" xfId="0" applyFont="1" applyFill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12" fillId="5" borderId="15" xfId="1" applyFont="1" applyFill="1" applyBorder="1" applyAlignment="1">
      <alignment horizontal="center"/>
    </xf>
    <xf numFmtId="164" fontId="14" fillId="5" borderId="23" xfId="0" applyNumberFormat="1" applyFont="1" applyFill="1" applyBorder="1" applyAlignment="1">
      <alignment horizontal="center"/>
    </xf>
    <xf numFmtId="164" fontId="14" fillId="5" borderId="29" xfId="0" applyNumberFormat="1" applyFont="1" applyFill="1" applyBorder="1" applyAlignment="1">
      <alignment horizontal="center"/>
    </xf>
    <xf numFmtId="164" fontId="10" fillId="5" borderId="29" xfId="0" applyNumberFormat="1" applyFont="1" applyFill="1" applyBorder="1" applyAlignment="1">
      <alignment horizontal="center"/>
    </xf>
    <xf numFmtId="164" fontId="14" fillId="5" borderId="33" xfId="0" applyNumberFormat="1" applyFont="1" applyFill="1" applyBorder="1" applyAlignment="1">
      <alignment horizontal="center"/>
    </xf>
    <xf numFmtId="164" fontId="12" fillId="5" borderId="15" xfId="1" applyNumberFormat="1" applyFont="1" applyFill="1" applyBorder="1" applyAlignment="1">
      <alignment horizontal="center" vertical="center"/>
    </xf>
    <xf numFmtId="164" fontId="7" fillId="5" borderId="51" xfId="1" applyNumberFormat="1" applyFill="1" applyBorder="1" applyAlignment="1">
      <alignment horizontal="center" vertical="center"/>
    </xf>
    <xf numFmtId="164" fontId="12" fillId="5" borderId="49" xfId="1" applyNumberFormat="1" applyFont="1" applyFill="1" applyBorder="1" applyAlignment="1">
      <alignment horizontal="center" vertical="center"/>
    </xf>
    <xf numFmtId="164" fontId="0" fillId="5" borderId="56" xfId="0" applyNumberFormat="1" applyFill="1" applyBorder="1" applyAlignment="1">
      <alignment horizontal="center" vertical="center"/>
    </xf>
    <xf numFmtId="164" fontId="0" fillId="5" borderId="33" xfId="0" applyNumberFormat="1" applyFill="1" applyBorder="1" applyAlignment="1">
      <alignment horizontal="center" vertical="center"/>
    </xf>
    <xf numFmtId="164" fontId="0" fillId="5" borderId="29" xfId="0" applyNumberFormat="1" applyFill="1" applyBorder="1" applyAlignment="1">
      <alignment horizontal="center" vertical="center"/>
    </xf>
    <xf numFmtId="164" fontId="0" fillId="5" borderId="46" xfId="0" applyNumberFormat="1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164" fontId="0" fillId="5" borderId="39" xfId="0" applyNumberFormat="1" applyFill="1" applyBorder="1" applyAlignment="1">
      <alignment horizontal="center" vertical="center"/>
    </xf>
    <xf numFmtId="164" fontId="5" fillId="5" borderId="39" xfId="0" applyNumberFormat="1" applyFont="1" applyFill="1" applyBorder="1" applyAlignment="1">
      <alignment horizontal="center" vertical="center"/>
    </xf>
    <xf numFmtId="164" fontId="5" fillId="5" borderId="46" xfId="0" applyNumberFormat="1" applyFont="1" applyFill="1" applyBorder="1" applyAlignment="1">
      <alignment horizontal="center" vertical="center"/>
    </xf>
    <xf numFmtId="164" fontId="5" fillId="5" borderId="29" xfId="0" applyNumberFormat="1" applyFont="1" applyFill="1" applyBorder="1" applyAlignment="1">
      <alignment horizontal="center" vertical="center"/>
    </xf>
    <xf numFmtId="164" fontId="0" fillId="5" borderId="17" xfId="0" applyNumberFormat="1" applyFill="1" applyBorder="1" applyAlignment="1">
      <alignment horizontal="center" vertical="center"/>
    </xf>
    <xf numFmtId="164" fontId="0" fillId="5" borderId="40" xfId="0" applyNumberFormat="1" applyFill="1" applyBorder="1" applyAlignment="1">
      <alignment horizontal="center" vertical="center"/>
    </xf>
    <xf numFmtId="0" fontId="0" fillId="5" borderId="0" xfId="0" applyFill="1"/>
    <xf numFmtId="0" fontId="16" fillId="0" borderId="0" xfId="0" applyFont="1" applyAlignment="1">
      <alignment horizontal="center" vertical="center" wrapText="1"/>
    </xf>
    <xf numFmtId="0" fontId="17" fillId="0" borderId="21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49" fontId="17" fillId="0" borderId="28" xfId="0" applyNumberFormat="1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49" fontId="17" fillId="0" borderId="32" xfId="0" applyNumberFormat="1" applyFont="1" applyBorder="1" applyAlignment="1">
      <alignment horizontal="center"/>
    </xf>
    <xf numFmtId="164" fontId="17" fillId="5" borderId="29" xfId="0" applyNumberFormat="1" applyFont="1" applyFill="1" applyBorder="1" applyAlignment="1">
      <alignment horizontal="center"/>
    </xf>
    <xf numFmtId="164" fontId="17" fillId="5" borderId="33" xfId="0" applyNumberFormat="1" applyFont="1" applyFill="1" applyBorder="1" applyAlignment="1">
      <alignment horizontal="center"/>
    </xf>
    <xf numFmtId="164" fontId="17" fillId="5" borderId="39" xfId="0" applyNumberFormat="1" applyFont="1" applyFill="1" applyBorder="1" applyAlignment="1">
      <alignment horizontal="center"/>
    </xf>
    <xf numFmtId="49" fontId="4" fillId="0" borderId="37" xfId="0" applyNumberFormat="1" applyFont="1" applyBorder="1" applyAlignment="1">
      <alignment horizontal="center" vertical="center"/>
    </xf>
    <xf numFmtId="0" fontId="17" fillId="0" borderId="30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7" fillId="5" borderId="29" xfId="0" applyFont="1" applyFill="1" applyBorder="1" applyAlignment="1">
      <alignment horizontal="center"/>
    </xf>
    <xf numFmtId="1" fontId="0" fillId="0" borderId="30" xfId="0" applyNumberFormat="1" applyBorder="1" applyAlignment="1">
      <alignment horizontal="center" vertical="center"/>
    </xf>
    <xf numFmtId="1" fontId="0" fillId="4" borderId="61" xfId="0" applyNumberFormat="1" applyFill="1" applyBorder="1" applyAlignment="1">
      <alignment horizontal="center" vertical="center"/>
    </xf>
    <xf numFmtId="1" fontId="0" fillId="4" borderId="42" xfId="0" applyNumberFormat="1" applyFill="1" applyBorder="1" applyAlignment="1">
      <alignment horizontal="center" vertical="center"/>
    </xf>
    <xf numFmtId="1" fontId="13" fillId="4" borderId="2" xfId="0" applyNumberFormat="1" applyFont="1" applyFill="1" applyBorder="1" applyAlignment="1">
      <alignment horizontal="center"/>
    </xf>
    <xf numFmtId="1" fontId="13" fillId="4" borderId="21" xfId="0" applyNumberFormat="1" applyFont="1" applyFill="1" applyBorder="1" applyAlignment="1">
      <alignment horizontal="center"/>
    </xf>
    <xf numFmtId="0" fontId="15" fillId="4" borderId="21" xfId="0" applyFont="1" applyFill="1" applyBorder="1" applyAlignment="1">
      <alignment horizontal="center"/>
    </xf>
    <xf numFmtId="1" fontId="13" fillId="4" borderId="8" xfId="0" applyNumberFormat="1" applyFont="1" applyFill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164" fontId="4" fillId="0" borderId="58" xfId="0" applyNumberFormat="1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64" fontId="3" fillId="0" borderId="58" xfId="0" applyNumberFormat="1" applyFont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7" fillId="0" borderId="10" xfId="1" applyBorder="1" applyAlignment="1">
      <alignment horizontal="left"/>
    </xf>
    <xf numFmtId="0" fontId="15" fillId="4" borderId="10" xfId="0" applyFont="1" applyFill="1" applyBorder="1" applyAlignment="1">
      <alignment horizontal="center"/>
    </xf>
    <xf numFmtId="49" fontId="14" fillId="0" borderId="45" xfId="0" applyNumberFormat="1" applyFont="1" applyBorder="1" applyAlignment="1">
      <alignment horizontal="center"/>
    </xf>
    <xf numFmtId="164" fontId="14" fillId="5" borderId="0" xfId="0" applyNumberFormat="1" applyFont="1" applyFill="1" applyAlignment="1">
      <alignment horizontal="center"/>
    </xf>
    <xf numFmtId="1" fontId="0" fillId="0" borderId="47" xfId="0" applyNumberFormat="1" applyBorder="1" applyAlignment="1">
      <alignment horizontal="center"/>
    </xf>
    <xf numFmtId="1" fontId="0" fillId="0" borderId="45" xfId="0" applyNumberFormat="1" applyBorder="1" applyAlignment="1">
      <alignment horizontal="center"/>
    </xf>
    <xf numFmtId="0" fontId="0" fillId="0" borderId="12" xfId="0" applyBorder="1"/>
    <xf numFmtId="0" fontId="0" fillId="0" borderId="46" xfId="0" applyBorder="1"/>
    <xf numFmtId="0" fontId="15" fillId="4" borderId="2" xfId="0" applyFont="1" applyFill="1" applyBorder="1" applyAlignment="1">
      <alignment horizontal="center"/>
    </xf>
    <xf numFmtId="1" fontId="0" fillId="0" borderId="24" xfId="0" applyNumberForma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0" fontId="7" fillId="2" borderId="60" xfId="1" applyFill="1" applyBorder="1" applyAlignment="1">
      <alignment horizontal="center"/>
    </xf>
    <xf numFmtId="164" fontId="12" fillId="2" borderId="59" xfId="1" applyNumberFormat="1" applyFont="1" applyFill="1" applyBorder="1" applyAlignment="1">
      <alignment horizontal="center" vertical="center"/>
    </xf>
    <xf numFmtId="164" fontId="12" fillId="5" borderId="17" xfId="1" applyNumberFormat="1" applyFont="1" applyFill="1" applyBorder="1" applyAlignment="1">
      <alignment horizontal="center" vertical="center"/>
    </xf>
    <xf numFmtId="164" fontId="14" fillId="5" borderId="46" xfId="0" applyNumberFormat="1" applyFont="1" applyFill="1" applyBorder="1" applyAlignment="1">
      <alignment horizontal="center"/>
    </xf>
    <xf numFmtId="0" fontId="2" fillId="0" borderId="5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164" fontId="2" fillId="0" borderId="58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7" fillId="6" borderId="28" xfId="1" applyFill="1" applyBorder="1" applyAlignment="1">
      <alignment horizontal="center"/>
    </xf>
    <xf numFmtId="0" fontId="7" fillId="6" borderId="62" xfId="1" applyFill="1" applyBorder="1" applyAlignment="1">
      <alignment horizontal="center"/>
    </xf>
    <xf numFmtId="0" fontId="7" fillId="6" borderId="31" xfId="1" applyFill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2" fillId="2" borderId="18" xfId="1" applyFont="1" applyFill="1" applyBorder="1" applyAlignment="1">
      <alignment horizontal="center"/>
    </xf>
    <xf numFmtId="0" fontId="12" fillId="2" borderId="19" xfId="1" applyFont="1" applyFill="1" applyBorder="1" applyAlignment="1">
      <alignment horizontal="center"/>
    </xf>
    <xf numFmtId="0" fontId="12" fillId="2" borderId="20" xfId="1" applyFont="1" applyFill="1" applyBorder="1" applyAlignment="1">
      <alignment horizontal="center"/>
    </xf>
    <xf numFmtId="0" fontId="12" fillId="3" borderId="18" xfId="1" applyFont="1" applyFill="1" applyBorder="1" applyAlignment="1">
      <alignment horizontal="center"/>
    </xf>
    <xf numFmtId="0" fontId="12" fillId="3" borderId="19" xfId="1" applyFont="1" applyFill="1" applyBorder="1" applyAlignment="1">
      <alignment horizontal="center"/>
    </xf>
    <xf numFmtId="0" fontId="12" fillId="3" borderId="20" xfId="1" applyFont="1" applyFill="1" applyBorder="1" applyAlignment="1">
      <alignment horizontal="center"/>
    </xf>
    <xf numFmtId="0" fontId="7" fillId="3" borderId="18" xfId="1" applyFill="1" applyBorder="1" applyAlignment="1">
      <alignment horizontal="center"/>
    </xf>
    <xf numFmtId="0" fontId="7" fillId="3" borderId="59" xfId="1" applyFill="1" applyBorder="1" applyAlignment="1">
      <alignment horizontal="center"/>
    </xf>
    <xf numFmtId="0" fontId="8" fillId="0" borderId="0" xfId="1" applyFont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7" fillId="0" borderId="7" xfId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7" fillId="0" borderId="8" xfId="1" applyBorder="1" applyAlignment="1">
      <alignment horizontal="center" vertical="center" wrapText="1"/>
    </xf>
    <xf numFmtId="0" fontId="7" fillId="0" borderId="3" xfId="1" applyBorder="1" applyAlignment="1">
      <alignment horizontal="center" vertical="center" textRotation="90" wrapText="1"/>
    </xf>
    <xf numFmtId="0" fontId="7" fillId="0" borderId="9" xfId="1" applyBorder="1" applyAlignment="1">
      <alignment horizontal="center" vertical="center" textRotation="90" wrapText="1"/>
    </xf>
    <xf numFmtId="0" fontId="7" fillId="0" borderId="3" xfId="1" applyBorder="1" applyAlignment="1">
      <alignment horizontal="center" vertical="center" wrapText="1"/>
    </xf>
    <xf numFmtId="0" fontId="7" fillId="0" borderId="10" xfId="1" applyBorder="1" applyAlignment="1">
      <alignment horizontal="center" vertical="center" wrapText="1"/>
    </xf>
    <xf numFmtId="0" fontId="7" fillId="0" borderId="2" xfId="1" applyBorder="1" applyAlignment="1">
      <alignment horizontal="center" vertical="center" textRotation="90" wrapText="1"/>
    </xf>
    <xf numFmtId="0" fontId="7" fillId="0" borderId="8" xfId="1" applyBorder="1" applyAlignment="1">
      <alignment horizontal="center" vertical="center" textRotation="90" wrapText="1"/>
    </xf>
    <xf numFmtId="0" fontId="7" fillId="5" borderId="2" xfId="1" applyFill="1" applyBorder="1" applyAlignment="1">
      <alignment horizontal="center" vertical="center" textRotation="90" wrapText="1"/>
    </xf>
    <xf numFmtId="0" fontId="7" fillId="5" borderId="8" xfId="1" applyFill="1" applyBorder="1" applyAlignment="1">
      <alignment horizontal="center" vertical="center" textRotation="90" wrapText="1"/>
    </xf>
    <xf numFmtId="0" fontId="7" fillId="0" borderId="4" xfId="1" applyBorder="1" applyAlignment="1">
      <alignment horizontal="center" vertical="center" wrapText="1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8"/>
  <sheetViews>
    <sheetView tabSelected="1" view="pageBreakPreview" zoomScaleNormal="100" zoomScaleSheetLayoutView="100" workbookViewId="0">
      <selection activeCell="M44" sqref="M44"/>
    </sheetView>
  </sheetViews>
  <sheetFormatPr defaultRowHeight="14.4" x14ac:dyDescent="0.3"/>
  <cols>
    <col min="1" max="1" width="4.33203125" customWidth="1"/>
    <col min="2" max="2" width="15.88671875" customWidth="1"/>
    <col min="3" max="3" width="15.44140625" customWidth="1"/>
    <col min="4" max="4" width="5.33203125" customWidth="1"/>
    <col min="5" max="5" width="18.33203125" customWidth="1"/>
    <col min="6" max="6" width="19.109375" customWidth="1"/>
    <col min="7" max="7" width="6.33203125" customWidth="1"/>
    <col min="8" max="8" width="7.5546875" customWidth="1"/>
    <col min="9" max="9" width="6.6640625" style="144" customWidth="1"/>
  </cols>
  <sheetData>
    <row r="1" spans="1:13" ht="31.5" customHeight="1" x14ac:dyDescent="0.3">
      <c r="A1" s="217" t="s">
        <v>61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</row>
    <row r="2" spans="1:13" ht="25.5" customHeight="1" thickBot="1" x14ac:dyDescent="0.35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</row>
    <row r="3" spans="1:13" x14ac:dyDescent="0.3">
      <c r="A3" s="218" t="s">
        <v>0</v>
      </c>
      <c r="B3" s="220" t="s">
        <v>1</v>
      </c>
      <c r="C3" s="220" t="s">
        <v>2</v>
      </c>
      <c r="D3" s="222" t="s">
        <v>3</v>
      </c>
      <c r="E3" s="224" t="s">
        <v>4</v>
      </c>
      <c r="F3" s="220" t="s">
        <v>5</v>
      </c>
      <c r="G3" s="226" t="s">
        <v>6</v>
      </c>
      <c r="H3" s="226" t="s">
        <v>7</v>
      </c>
      <c r="I3" s="228" t="s">
        <v>8</v>
      </c>
      <c r="J3" s="220" t="s">
        <v>9</v>
      </c>
      <c r="K3" s="230"/>
      <c r="L3" s="205" t="s">
        <v>10</v>
      </c>
      <c r="M3" s="206"/>
    </row>
    <row r="4" spans="1:13" ht="34.5" customHeight="1" thickBot="1" x14ac:dyDescent="0.35">
      <c r="A4" s="219"/>
      <c r="B4" s="221"/>
      <c r="C4" s="221"/>
      <c r="D4" s="223"/>
      <c r="E4" s="225"/>
      <c r="F4" s="221"/>
      <c r="G4" s="227"/>
      <c r="H4" s="227"/>
      <c r="I4" s="229"/>
      <c r="J4" s="1" t="s">
        <v>11</v>
      </c>
      <c r="K4" s="2" t="s">
        <v>12</v>
      </c>
      <c r="L4" s="207"/>
      <c r="M4" s="208"/>
    </row>
    <row r="5" spans="1:13" ht="15" thickBot="1" x14ac:dyDescent="0.35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125">
        <v>9</v>
      </c>
      <c r="J5" s="4">
        <v>10</v>
      </c>
      <c r="K5" s="5">
        <v>11</v>
      </c>
      <c r="L5" s="6">
        <v>12</v>
      </c>
      <c r="M5" s="6">
        <v>13</v>
      </c>
    </row>
    <row r="6" spans="1:13" ht="15" thickBot="1" x14ac:dyDescent="0.35">
      <c r="A6" s="209" t="s">
        <v>13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1"/>
    </row>
    <row r="7" spans="1:13" x14ac:dyDescent="0.3">
      <c r="A7" s="7">
        <v>1</v>
      </c>
      <c r="B7" s="8" t="s">
        <v>22</v>
      </c>
      <c r="C7" s="9" t="s">
        <v>14</v>
      </c>
      <c r="D7" s="10" t="s">
        <v>15</v>
      </c>
      <c r="E7" s="11" t="s">
        <v>23</v>
      </c>
      <c r="F7" s="27" t="s">
        <v>24</v>
      </c>
      <c r="G7" s="164">
        <v>5</v>
      </c>
      <c r="H7" s="12" t="s">
        <v>43</v>
      </c>
      <c r="I7" s="126">
        <v>1</v>
      </c>
      <c r="J7" s="13">
        <v>305</v>
      </c>
      <c r="K7" s="14">
        <v>253</v>
      </c>
      <c r="L7" s="15" t="s">
        <v>62</v>
      </c>
      <c r="M7" s="16" t="s">
        <v>65</v>
      </c>
    </row>
    <row r="8" spans="1:13" x14ac:dyDescent="0.3">
      <c r="A8" s="17">
        <v>2</v>
      </c>
      <c r="B8" s="18" t="s">
        <v>22</v>
      </c>
      <c r="C8" s="19" t="s">
        <v>14</v>
      </c>
      <c r="D8" s="10" t="s">
        <v>15</v>
      </c>
      <c r="E8" s="20" t="s">
        <v>23</v>
      </c>
      <c r="F8" s="21" t="s">
        <v>25</v>
      </c>
      <c r="G8" s="165">
        <v>2</v>
      </c>
      <c r="H8" s="22" t="s">
        <v>44</v>
      </c>
      <c r="I8" s="127">
        <v>1</v>
      </c>
      <c r="J8" s="23">
        <v>254</v>
      </c>
      <c r="K8" s="24">
        <v>209</v>
      </c>
      <c r="L8" s="25" t="s">
        <v>63</v>
      </c>
      <c r="M8" s="26" t="s">
        <v>64</v>
      </c>
    </row>
    <row r="9" spans="1:13" x14ac:dyDescent="0.3">
      <c r="A9" s="17">
        <v>3</v>
      </c>
      <c r="B9" s="18" t="s">
        <v>22</v>
      </c>
      <c r="C9" s="19" t="s">
        <v>14</v>
      </c>
      <c r="D9" s="10" t="s">
        <v>15</v>
      </c>
      <c r="E9" s="20" t="s">
        <v>23</v>
      </c>
      <c r="F9" s="27" t="s">
        <v>26</v>
      </c>
      <c r="G9" s="165">
        <v>39</v>
      </c>
      <c r="H9" s="22" t="s">
        <v>45</v>
      </c>
      <c r="I9" s="127">
        <v>1</v>
      </c>
      <c r="J9" s="23">
        <v>203</v>
      </c>
      <c r="K9" s="24">
        <v>176</v>
      </c>
      <c r="L9" s="25" t="s">
        <v>66</v>
      </c>
      <c r="M9" s="26" t="s">
        <v>67</v>
      </c>
    </row>
    <row r="10" spans="1:13" x14ac:dyDescent="0.3">
      <c r="A10" s="17">
        <v>4</v>
      </c>
      <c r="B10" s="28" t="s">
        <v>22</v>
      </c>
      <c r="C10" s="19" t="s">
        <v>14</v>
      </c>
      <c r="D10" s="10" t="s">
        <v>15</v>
      </c>
      <c r="E10" s="20" t="s">
        <v>23</v>
      </c>
      <c r="F10" s="27" t="s">
        <v>24</v>
      </c>
      <c r="G10" s="165">
        <v>19</v>
      </c>
      <c r="H10" s="29" t="s">
        <v>46</v>
      </c>
      <c r="I10" s="127">
        <v>1</v>
      </c>
      <c r="J10" s="23">
        <v>248</v>
      </c>
      <c r="K10" s="24">
        <v>206</v>
      </c>
      <c r="L10" s="25" t="s">
        <v>68</v>
      </c>
      <c r="M10" s="26" t="s">
        <v>69</v>
      </c>
    </row>
    <row r="11" spans="1:13" x14ac:dyDescent="0.3">
      <c r="A11" s="17">
        <v>5</v>
      </c>
      <c r="B11" s="28" t="s">
        <v>22</v>
      </c>
      <c r="C11" s="19" t="s">
        <v>14</v>
      </c>
      <c r="D11" s="10" t="s">
        <v>15</v>
      </c>
      <c r="E11" s="20" t="s">
        <v>23</v>
      </c>
      <c r="F11" s="21" t="s">
        <v>24</v>
      </c>
      <c r="G11" s="165">
        <v>19</v>
      </c>
      <c r="H11" s="22" t="s">
        <v>47</v>
      </c>
      <c r="I11" s="127">
        <v>0.7</v>
      </c>
      <c r="J11" s="23">
        <v>176</v>
      </c>
      <c r="K11" s="24">
        <v>150</v>
      </c>
      <c r="L11" s="25" t="s">
        <v>70</v>
      </c>
      <c r="M11" s="26" t="s">
        <v>71</v>
      </c>
    </row>
    <row r="12" spans="1:13" x14ac:dyDescent="0.3">
      <c r="A12" s="17">
        <v>6</v>
      </c>
      <c r="B12" s="28" t="s">
        <v>22</v>
      </c>
      <c r="C12" s="19" t="s">
        <v>14</v>
      </c>
      <c r="D12" s="10" t="s">
        <v>15</v>
      </c>
      <c r="E12" s="20" t="s">
        <v>23</v>
      </c>
      <c r="F12" s="20" t="s">
        <v>24</v>
      </c>
      <c r="G12" s="165">
        <v>28</v>
      </c>
      <c r="H12" s="22" t="s">
        <v>48</v>
      </c>
      <c r="I12" s="127">
        <v>1</v>
      </c>
      <c r="J12" s="23">
        <v>316</v>
      </c>
      <c r="K12" s="24">
        <v>265</v>
      </c>
      <c r="L12" s="25" t="s">
        <v>72</v>
      </c>
      <c r="M12" s="26" t="s">
        <v>73</v>
      </c>
    </row>
    <row r="13" spans="1:13" x14ac:dyDescent="0.3">
      <c r="A13" s="17">
        <v>7</v>
      </c>
      <c r="B13" s="28" t="s">
        <v>22</v>
      </c>
      <c r="C13" s="19" t="s">
        <v>14</v>
      </c>
      <c r="D13" s="10" t="s">
        <v>15</v>
      </c>
      <c r="E13" s="20" t="s">
        <v>23</v>
      </c>
      <c r="F13" s="20" t="s">
        <v>24</v>
      </c>
      <c r="G13" s="165">
        <v>28</v>
      </c>
      <c r="H13" s="22" t="s">
        <v>49</v>
      </c>
      <c r="I13" s="127">
        <v>0.8</v>
      </c>
      <c r="J13" s="23">
        <v>237</v>
      </c>
      <c r="K13" s="24">
        <v>199</v>
      </c>
      <c r="L13" s="25" t="s">
        <v>74</v>
      </c>
      <c r="M13" s="26" t="s">
        <v>75</v>
      </c>
    </row>
    <row r="14" spans="1:13" x14ac:dyDescent="0.3">
      <c r="A14" s="17">
        <v>8</v>
      </c>
      <c r="B14" s="28" t="s">
        <v>22</v>
      </c>
      <c r="C14" s="19" t="s">
        <v>14</v>
      </c>
      <c r="D14" s="10" t="s">
        <v>15</v>
      </c>
      <c r="E14" s="20" t="s">
        <v>23</v>
      </c>
      <c r="F14" s="20" t="s">
        <v>24</v>
      </c>
      <c r="G14" s="165">
        <v>8</v>
      </c>
      <c r="H14" s="22" t="s">
        <v>50</v>
      </c>
      <c r="I14" s="127">
        <v>1</v>
      </c>
      <c r="J14" s="23">
        <v>215</v>
      </c>
      <c r="K14" s="24">
        <v>179</v>
      </c>
      <c r="L14" s="25" t="s">
        <v>76</v>
      </c>
      <c r="M14" s="26" t="s">
        <v>77</v>
      </c>
    </row>
    <row r="15" spans="1:13" x14ac:dyDescent="0.3">
      <c r="A15" s="17">
        <v>9</v>
      </c>
      <c r="B15" s="28" t="s">
        <v>22</v>
      </c>
      <c r="C15" s="19" t="s">
        <v>14</v>
      </c>
      <c r="D15" s="10" t="s">
        <v>15</v>
      </c>
      <c r="E15" s="20" t="s">
        <v>23</v>
      </c>
      <c r="F15" s="20" t="s">
        <v>24</v>
      </c>
      <c r="G15" s="165">
        <v>42</v>
      </c>
      <c r="H15" s="22" t="s">
        <v>42</v>
      </c>
      <c r="I15" s="127">
        <v>0.9</v>
      </c>
      <c r="J15" s="30">
        <v>86</v>
      </c>
      <c r="K15" s="24">
        <v>74</v>
      </c>
      <c r="L15" s="25" t="s">
        <v>78</v>
      </c>
      <c r="M15" s="26" t="s">
        <v>79</v>
      </c>
    </row>
    <row r="16" spans="1:13" x14ac:dyDescent="0.3">
      <c r="A16" s="17">
        <v>10</v>
      </c>
      <c r="B16" s="28" t="s">
        <v>22</v>
      </c>
      <c r="C16" s="19" t="s">
        <v>14</v>
      </c>
      <c r="D16" s="10" t="s">
        <v>15</v>
      </c>
      <c r="E16" s="20" t="s">
        <v>23</v>
      </c>
      <c r="F16" s="27" t="s">
        <v>24</v>
      </c>
      <c r="G16" s="166">
        <v>44</v>
      </c>
      <c r="H16" s="31" t="s">
        <v>51</v>
      </c>
      <c r="I16" s="128">
        <v>1</v>
      </c>
      <c r="J16" s="23">
        <v>425</v>
      </c>
      <c r="K16" s="24">
        <v>352</v>
      </c>
      <c r="L16" s="25" t="s">
        <v>80</v>
      </c>
      <c r="M16" s="26" t="s">
        <v>81</v>
      </c>
    </row>
    <row r="17" spans="1:16" x14ac:dyDescent="0.3">
      <c r="A17" s="17">
        <v>11</v>
      </c>
      <c r="B17" s="28" t="s">
        <v>22</v>
      </c>
      <c r="C17" s="19" t="s">
        <v>29</v>
      </c>
      <c r="D17" s="10" t="s">
        <v>15</v>
      </c>
      <c r="E17" s="20" t="s">
        <v>23</v>
      </c>
      <c r="F17" s="20" t="s">
        <v>30</v>
      </c>
      <c r="G17" s="165">
        <v>14</v>
      </c>
      <c r="H17" s="22" t="s">
        <v>52</v>
      </c>
      <c r="I17" s="127">
        <v>0.5</v>
      </c>
      <c r="J17" s="23">
        <v>130</v>
      </c>
      <c r="K17" s="24">
        <v>113</v>
      </c>
      <c r="L17" s="25" t="s">
        <v>82</v>
      </c>
      <c r="M17" s="26" t="s">
        <v>83</v>
      </c>
    </row>
    <row r="18" spans="1:16" x14ac:dyDescent="0.3">
      <c r="A18" s="17">
        <v>12</v>
      </c>
      <c r="B18" s="28" t="s">
        <v>22</v>
      </c>
      <c r="C18" s="19" t="s">
        <v>29</v>
      </c>
      <c r="D18" s="10" t="s">
        <v>15</v>
      </c>
      <c r="E18" s="20" t="s">
        <v>23</v>
      </c>
      <c r="F18" s="20" t="s">
        <v>30</v>
      </c>
      <c r="G18" s="165">
        <v>14</v>
      </c>
      <c r="H18" s="22" t="s">
        <v>53</v>
      </c>
      <c r="I18" s="127">
        <v>0.9</v>
      </c>
      <c r="J18" s="23">
        <v>186</v>
      </c>
      <c r="K18" s="24">
        <v>159</v>
      </c>
      <c r="L18" s="25" t="s">
        <v>84</v>
      </c>
      <c r="M18" s="26" t="s">
        <v>85</v>
      </c>
    </row>
    <row r="19" spans="1:16" x14ac:dyDescent="0.3">
      <c r="A19" s="17">
        <v>13</v>
      </c>
      <c r="B19" s="28" t="s">
        <v>22</v>
      </c>
      <c r="C19" s="19" t="s">
        <v>29</v>
      </c>
      <c r="D19" s="10" t="s">
        <v>15</v>
      </c>
      <c r="E19" s="20" t="s">
        <v>23</v>
      </c>
      <c r="F19" s="20" t="s">
        <v>30</v>
      </c>
      <c r="G19" s="166">
        <v>26</v>
      </c>
      <c r="H19" s="22" t="s">
        <v>27</v>
      </c>
      <c r="I19" s="128">
        <v>0.7</v>
      </c>
      <c r="J19" s="30">
        <v>181</v>
      </c>
      <c r="K19" s="32">
        <v>155</v>
      </c>
      <c r="L19" s="25" t="s">
        <v>86</v>
      </c>
      <c r="M19" s="26" t="s">
        <v>87</v>
      </c>
    </row>
    <row r="20" spans="1:16" x14ac:dyDescent="0.3">
      <c r="A20" s="33">
        <v>14</v>
      </c>
      <c r="B20" s="34" t="s">
        <v>22</v>
      </c>
      <c r="C20" s="35" t="s">
        <v>29</v>
      </c>
      <c r="D20" s="10" t="s">
        <v>15</v>
      </c>
      <c r="E20" s="36" t="s">
        <v>23</v>
      </c>
      <c r="F20" s="21" t="s">
        <v>30</v>
      </c>
      <c r="G20" s="167">
        <v>27</v>
      </c>
      <c r="H20" s="22" t="s">
        <v>54</v>
      </c>
      <c r="I20" s="129">
        <v>1</v>
      </c>
      <c r="J20" s="37">
        <v>279</v>
      </c>
      <c r="K20" s="38">
        <v>241</v>
      </c>
      <c r="L20" s="42" t="s">
        <v>88</v>
      </c>
      <c r="M20" s="43" t="s">
        <v>89</v>
      </c>
    </row>
    <row r="21" spans="1:16" ht="15" thickBot="1" x14ac:dyDescent="0.35">
      <c r="A21" s="17"/>
      <c r="B21" s="28"/>
      <c r="C21" s="35"/>
      <c r="D21" s="10"/>
      <c r="E21" s="20"/>
      <c r="F21" s="27"/>
      <c r="G21" s="166"/>
      <c r="H21" s="22"/>
      <c r="I21" s="127"/>
      <c r="J21" s="30"/>
      <c r="K21" s="32"/>
      <c r="L21" s="25"/>
      <c r="M21" s="26"/>
    </row>
    <row r="22" spans="1:16" ht="18.600000000000001" thickBot="1" x14ac:dyDescent="0.35">
      <c r="A22" s="44"/>
      <c r="B22" s="45" t="s">
        <v>16</v>
      </c>
      <c r="C22" s="46" t="s">
        <v>17</v>
      </c>
      <c r="D22" s="46" t="s">
        <v>17</v>
      </c>
      <c r="E22" s="46" t="s">
        <v>17</v>
      </c>
      <c r="F22" s="46" t="s">
        <v>17</v>
      </c>
      <c r="G22" s="47" t="s">
        <v>17</v>
      </c>
      <c r="H22" s="47" t="s">
        <v>17</v>
      </c>
      <c r="I22" s="130">
        <f>SUM(I7:I21)</f>
        <v>12.5</v>
      </c>
      <c r="J22" s="48">
        <f>SUM(J7:J21)</f>
        <v>3241</v>
      </c>
      <c r="K22" s="49">
        <f>SUM(K7:K21)</f>
        <v>2731</v>
      </c>
      <c r="L22" s="50"/>
      <c r="M22" s="51"/>
      <c r="P22" s="145"/>
    </row>
    <row r="23" spans="1:16" ht="14.25" customHeight="1" x14ac:dyDescent="0.3">
      <c r="A23" s="7"/>
      <c r="B23" s="8"/>
      <c r="C23" s="9"/>
      <c r="D23" s="73"/>
      <c r="E23" s="11"/>
      <c r="F23" s="11"/>
      <c r="G23" s="184"/>
      <c r="H23" s="12"/>
      <c r="I23" s="126"/>
      <c r="J23" s="185"/>
      <c r="K23" s="186"/>
      <c r="L23" s="52"/>
      <c r="M23" s="15"/>
      <c r="P23" s="145"/>
    </row>
    <row r="24" spans="1:16" ht="14.25" customHeight="1" thickBot="1" x14ac:dyDescent="0.35">
      <c r="A24" s="72"/>
      <c r="B24" s="39"/>
      <c r="C24" s="176"/>
      <c r="D24" s="36"/>
      <c r="E24" s="40"/>
      <c r="F24" s="40"/>
      <c r="G24" s="177"/>
      <c r="H24" s="178"/>
      <c r="I24" s="179"/>
      <c r="J24" s="180"/>
      <c r="K24" s="181"/>
      <c r="L24" s="182"/>
      <c r="M24" s="183"/>
      <c r="P24" s="145"/>
    </row>
    <row r="25" spans="1:16" ht="18.600000000000001" thickBot="1" x14ac:dyDescent="0.35">
      <c r="A25" s="44"/>
      <c r="B25" s="45" t="s">
        <v>16</v>
      </c>
      <c r="C25" s="46" t="s">
        <v>17</v>
      </c>
      <c r="D25" s="46" t="s">
        <v>17</v>
      </c>
      <c r="E25" s="46" t="s">
        <v>17</v>
      </c>
      <c r="F25" s="46" t="s">
        <v>17</v>
      </c>
      <c r="G25" s="47" t="s">
        <v>17</v>
      </c>
      <c r="H25" s="187" t="s">
        <v>17</v>
      </c>
      <c r="I25" s="189">
        <f>SUM(I23:I23)</f>
        <v>0</v>
      </c>
      <c r="J25" s="188">
        <f>SUM(J23:J23)</f>
        <v>0</v>
      </c>
      <c r="K25" s="48">
        <f>SUM(K23:K23)</f>
        <v>0</v>
      </c>
      <c r="L25" s="50"/>
      <c r="M25" s="51"/>
      <c r="P25" s="145"/>
    </row>
    <row r="26" spans="1:16" ht="15" customHeight="1" x14ac:dyDescent="0.3">
      <c r="A26" s="7">
        <v>15</v>
      </c>
      <c r="B26" s="8" t="s">
        <v>22</v>
      </c>
      <c r="C26" s="9" t="s">
        <v>14</v>
      </c>
      <c r="D26" s="73" t="s">
        <v>15</v>
      </c>
      <c r="E26" s="11" t="s">
        <v>28</v>
      </c>
      <c r="F26" s="11" t="s">
        <v>24</v>
      </c>
      <c r="G26" s="184">
        <v>44</v>
      </c>
      <c r="H26" s="12" t="s">
        <v>37</v>
      </c>
      <c r="I26" s="126">
        <v>0.4</v>
      </c>
      <c r="J26" s="185">
        <v>183</v>
      </c>
      <c r="K26" s="186">
        <v>152</v>
      </c>
      <c r="L26" s="52" t="s">
        <v>90</v>
      </c>
      <c r="M26" s="15" t="s">
        <v>91</v>
      </c>
      <c r="P26" s="145"/>
    </row>
    <row r="27" spans="1:16" ht="15" customHeight="1" x14ac:dyDescent="0.3">
      <c r="A27" s="10">
        <v>16</v>
      </c>
      <c r="B27" s="39" t="s">
        <v>22</v>
      </c>
      <c r="C27" s="176" t="s">
        <v>14</v>
      </c>
      <c r="D27" s="36" t="s">
        <v>15</v>
      </c>
      <c r="E27" s="40" t="s">
        <v>28</v>
      </c>
      <c r="F27" s="40" t="s">
        <v>26</v>
      </c>
      <c r="G27" s="177">
        <v>12</v>
      </c>
      <c r="H27" s="178" t="s">
        <v>55</v>
      </c>
      <c r="I27" s="190">
        <v>0.9</v>
      </c>
      <c r="J27" s="180">
        <v>187</v>
      </c>
      <c r="K27" s="181">
        <v>165</v>
      </c>
      <c r="L27" s="53" t="s">
        <v>92</v>
      </c>
      <c r="M27" s="54" t="s">
        <v>93</v>
      </c>
      <c r="P27" s="145"/>
    </row>
    <row r="28" spans="1:16" ht="15" customHeight="1" thickBot="1" x14ac:dyDescent="0.35">
      <c r="A28" s="56"/>
      <c r="B28" s="57"/>
      <c r="C28" s="58"/>
      <c r="D28" s="59"/>
      <c r="E28" s="59"/>
      <c r="F28" s="60"/>
      <c r="G28" s="61"/>
      <c r="H28" s="62"/>
      <c r="I28" s="131"/>
      <c r="J28" s="63"/>
      <c r="K28" s="64"/>
      <c r="L28" s="65"/>
      <c r="M28" s="66"/>
    </row>
    <row r="29" spans="1:16" ht="15" thickBot="1" x14ac:dyDescent="0.35">
      <c r="A29" s="44"/>
      <c r="B29" s="45" t="s">
        <v>16</v>
      </c>
      <c r="C29" s="46" t="s">
        <v>17</v>
      </c>
      <c r="D29" s="46" t="s">
        <v>17</v>
      </c>
      <c r="E29" s="46" t="s">
        <v>17</v>
      </c>
      <c r="F29" s="46" t="s">
        <v>17</v>
      </c>
      <c r="G29" s="47" t="s">
        <v>17</v>
      </c>
      <c r="H29" s="47" t="s">
        <v>17</v>
      </c>
      <c r="I29" s="130">
        <f>SUM(I26:I28)</f>
        <v>1.3</v>
      </c>
      <c r="J29" s="48">
        <f>SUM(J26:J27)</f>
        <v>370</v>
      </c>
      <c r="K29" s="48">
        <f>SUM(K26:K27)</f>
        <v>317</v>
      </c>
      <c r="L29" s="50"/>
      <c r="M29" s="51"/>
    </row>
    <row r="30" spans="1:16" ht="15" thickBot="1" x14ac:dyDescent="0.35">
      <c r="A30" s="67"/>
      <c r="B30" s="68" t="s">
        <v>18</v>
      </c>
      <c r="C30" s="69" t="s">
        <v>17</v>
      </c>
      <c r="D30" s="69" t="s">
        <v>17</v>
      </c>
      <c r="E30" s="69" t="s">
        <v>17</v>
      </c>
      <c r="F30" s="69" t="s">
        <v>17</v>
      </c>
      <c r="G30" s="70" t="s">
        <v>17</v>
      </c>
      <c r="H30" s="70" t="s">
        <v>17</v>
      </c>
      <c r="I30" s="132">
        <f>I22+I25+I29</f>
        <v>13.8</v>
      </c>
      <c r="J30" s="71">
        <f>J22+J25+J29</f>
        <v>3611</v>
      </c>
      <c r="K30" s="71">
        <f>K22+K25+K29</f>
        <v>3048</v>
      </c>
      <c r="L30" s="50"/>
      <c r="M30" s="51"/>
    </row>
    <row r="31" spans="1:16" ht="15" thickBot="1" x14ac:dyDescent="0.35">
      <c r="A31" s="212" t="s">
        <v>19</v>
      </c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4"/>
    </row>
    <row r="32" spans="1:16" x14ac:dyDescent="0.3">
      <c r="A32" s="72">
        <v>1</v>
      </c>
      <c r="B32" s="18" t="s">
        <v>31</v>
      </c>
      <c r="C32" s="35" t="s">
        <v>14</v>
      </c>
      <c r="D32" s="10" t="s">
        <v>36</v>
      </c>
      <c r="E32" s="74" t="s">
        <v>32</v>
      </c>
      <c r="F32" s="11" t="s">
        <v>33</v>
      </c>
      <c r="G32" s="75">
        <v>20</v>
      </c>
      <c r="H32" s="76" t="s">
        <v>56</v>
      </c>
      <c r="I32" s="133">
        <v>0.5</v>
      </c>
      <c r="J32" s="77">
        <v>10</v>
      </c>
      <c r="K32" s="74">
        <v>10</v>
      </c>
      <c r="L32" s="200" t="s">
        <v>104</v>
      </c>
      <c r="M32" s="201" t="s">
        <v>105</v>
      </c>
    </row>
    <row r="33" spans="1:13" x14ac:dyDescent="0.3">
      <c r="A33" s="10">
        <f>A32+1</f>
        <v>2</v>
      </c>
      <c r="B33" s="18" t="s">
        <v>31</v>
      </c>
      <c r="C33" s="35" t="s">
        <v>14</v>
      </c>
      <c r="D33" s="10" t="s">
        <v>36</v>
      </c>
      <c r="E33" s="84" t="s">
        <v>32</v>
      </c>
      <c r="F33" s="20" t="s">
        <v>33</v>
      </c>
      <c r="G33" s="79">
        <v>20</v>
      </c>
      <c r="H33" s="80" t="s">
        <v>40</v>
      </c>
      <c r="I33" s="134">
        <v>0.8</v>
      </c>
      <c r="J33" s="81">
        <v>17</v>
      </c>
      <c r="K33" s="78">
        <v>17</v>
      </c>
      <c r="L33" s="196" t="s">
        <v>102</v>
      </c>
      <c r="M33" s="197" t="s">
        <v>103</v>
      </c>
    </row>
    <row r="34" spans="1:13" x14ac:dyDescent="0.3">
      <c r="A34" s="10">
        <f t="shared" ref="A34:A86" si="0">A33+1</f>
        <v>3</v>
      </c>
      <c r="B34" s="18" t="s">
        <v>31</v>
      </c>
      <c r="C34" s="35" t="s">
        <v>14</v>
      </c>
      <c r="D34" s="10" t="s">
        <v>15</v>
      </c>
      <c r="E34" s="84" t="s">
        <v>32</v>
      </c>
      <c r="F34" s="20" t="s">
        <v>59</v>
      </c>
      <c r="G34" s="85">
        <v>4</v>
      </c>
      <c r="H34" s="86" t="s">
        <v>35</v>
      </c>
      <c r="I34" s="135">
        <v>2.8</v>
      </c>
      <c r="J34" s="87">
        <v>83</v>
      </c>
      <c r="K34" s="84">
        <v>82</v>
      </c>
      <c r="L34" s="194" t="s">
        <v>108</v>
      </c>
      <c r="M34" s="195" t="s">
        <v>109</v>
      </c>
    </row>
    <row r="35" spans="1:13" x14ac:dyDescent="0.3">
      <c r="A35" s="10">
        <f t="shared" si="0"/>
        <v>4</v>
      </c>
      <c r="B35" s="18" t="s">
        <v>31</v>
      </c>
      <c r="C35" s="35" t="s">
        <v>14</v>
      </c>
      <c r="D35" s="10" t="s">
        <v>15</v>
      </c>
      <c r="E35" s="84" t="s">
        <v>32</v>
      </c>
      <c r="F35" s="20" t="s">
        <v>33</v>
      </c>
      <c r="G35" s="85">
        <v>11</v>
      </c>
      <c r="H35" s="86" t="s">
        <v>57</v>
      </c>
      <c r="I35" s="135">
        <v>1.8</v>
      </c>
      <c r="J35" s="87">
        <v>48</v>
      </c>
      <c r="K35" s="88">
        <v>48</v>
      </c>
      <c r="L35" s="194" t="s">
        <v>106</v>
      </c>
      <c r="M35" s="195" t="s">
        <v>107</v>
      </c>
    </row>
    <row r="36" spans="1:13" x14ac:dyDescent="0.3">
      <c r="A36" s="10">
        <f t="shared" si="0"/>
        <v>5</v>
      </c>
      <c r="B36" s="18" t="s">
        <v>31</v>
      </c>
      <c r="C36" s="35" t="s">
        <v>14</v>
      </c>
      <c r="D36" s="10" t="s">
        <v>15</v>
      </c>
      <c r="E36" s="84" t="s">
        <v>32</v>
      </c>
      <c r="F36" s="27" t="s">
        <v>33</v>
      </c>
      <c r="G36" s="90">
        <v>28</v>
      </c>
      <c r="H36" s="91" t="s">
        <v>38</v>
      </c>
      <c r="I36" s="136">
        <v>1.4</v>
      </c>
      <c r="J36" s="92">
        <v>32</v>
      </c>
      <c r="K36" s="89">
        <v>32</v>
      </c>
      <c r="L36" s="198" t="s">
        <v>100</v>
      </c>
      <c r="M36" s="199" t="s">
        <v>101</v>
      </c>
    </row>
    <row r="37" spans="1:13" x14ac:dyDescent="0.3">
      <c r="A37" s="10">
        <f t="shared" si="0"/>
        <v>6</v>
      </c>
      <c r="B37" s="18" t="s">
        <v>31</v>
      </c>
      <c r="C37" s="35" t="s">
        <v>14</v>
      </c>
      <c r="D37" s="10" t="s">
        <v>15</v>
      </c>
      <c r="E37" s="84" t="s">
        <v>32</v>
      </c>
      <c r="F37" s="27" t="s">
        <v>33</v>
      </c>
      <c r="G37" s="85">
        <v>48</v>
      </c>
      <c r="H37" s="86" t="s">
        <v>58</v>
      </c>
      <c r="I37" s="135">
        <v>6.9</v>
      </c>
      <c r="J37" s="87">
        <v>347</v>
      </c>
      <c r="K37" s="84">
        <v>267</v>
      </c>
      <c r="L37" s="194" t="s">
        <v>94</v>
      </c>
      <c r="M37" s="195" t="s">
        <v>95</v>
      </c>
    </row>
    <row r="38" spans="1:13" x14ac:dyDescent="0.3">
      <c r="A38" s="10">
        <f t="shared" si="0"/>
        <v>7</v>
      </c>
      <c r="B38" s="18" t="s">
        <v>31</v>
      </c>
      <c r="C38" s="35" t="s">
        <v>29</v>
      </c>
      <c r="D38" s="10" t="s">
        <v>15</v>
      </c>
      <c r="E38" s="84" t="s">
        <v>32</v>
      </c>
      <c r="F38" s="27" t="s">
        <v>39</v>
      </c>
      <c r="G38" s="90">
        <v>11</v>
      </c>
      <c r="H38" s="91" t="s">
        <v>56</v>
      </c>
      <c r="I38" s="136">
        <v>2.8</v>
      </c>
      <c r="J38" s="92">
        <v>104</v>
      </c>
      <c r="K38" s="89">
        <v>103</v>
      </c>
      <c r="L38" s="198" t="s">
        <v>110</v>
      </c>
      <c r="M38" s="199" t="s">
        <v>111</v>
      </c>
    </row>
    <row r="39" spans="1:13" x14ac:dyDescent="0.3">
      <c r="A39" s="10">
        <f t="shared" si="0"/>
        <v>8</v>
      </c>
      <c r="B39" s="18" t="s">
        <v>31</v>
      </c>
      <c r="C39" s="35" t="s">
        <v>29</v>
      </c>
      <c r="D39" s="10" t="s">
        <v>15</v>
      </c>
      <c r="E39" s="84" t="s">
        <v>32</v>
      </c>
      <c r="F39" s="27" t="s">
        <v>39</v>
      </c>
      <c r="G39" s="85">
        <v>7</v>
      </c>
      <c r="H39" s="86" t="s">
        <v>34</v>
      </c>
      <c r="I39" s="135">
        <v>2.5</v>
      </c>
      <c r="J39" s="87">
        <v>152</v>
      </c>
      <c r="K39" s="84">
        <v>149</v>
      </c>
      <c r="L39" s="194" t="s">
        <v>112</v>
      </c>
      <c r="M39" s="195" t="s">
        <v>113</v>
      </c>
    </row>
    <row r="40" spans="1:13" x14ac:dyDescent="0.3">
      <c r="A40" s="10">
        <v>9</v>
      </c>
      <c r="B40" s="18" t="s">
        <v>31</v>
      </c>
      <c r="C40" s="35" t="s">
        <v>14</v>
      </c>
      <c r="D40" s="10" t="s">
        <v>15</v>
      </c>
      <c r="E40" s="41" t="s">
        <v>41</v>
      </c>
      <c r="F40" s="84" t="s">
        <v>33</v>
      </c>
      <c r="G40" s="158">
        <v>28</v>
      </c>
      <c r="H40" s="148" t="s">
        <v>60</v>
      </c>
      <c r="I40" s="154">
        <v>2.5</v>
      </c>
      <c r="J40" s="146">
        <v>30</v>
      </c>
      <c r="K40" s="84">
        <v>27</v>
      </c>
      <c r="L40" s="196" t="s">
        <v>96</v>
      </c>
      <c r="M40" s="197" t="s">
        <v>97</v>
      </c>
    </row>
    <row r="41" spans="1:13" x14ac:dyDescent="0.3">
      <c r="A41" s="10">
        <v>10</v>
      </c>
      <c r="B41" s="18" t="s">
        <v>31</v>
      </c>
      <c r="C41" s="35" t="s">
        <v>14</v>
      </c>
      <c r="D41" s="10" t="s">
        <v>15</v>
      </c>
      <c r="E41" s="41" t="s">
        <v>41</v>
      </c>
      <c r="F41" s="84" t="s">
        <v>33</v>
      </c>
      <c r="G41" s="158">
        <v>4</v>
      </c>
      <c r="H41" s="149">
        <v>5</v>
      </c>
      <c r="I41" s="152">
        <v>7.8</v>
      </c>
      <c r="J41" s="146">
        <v>54</v>
      </c>
      <c r="K41" s="84">
        <v>47</v>
      </c>
      <c r="L41" s="196" t="s">
        <v>98</v>
      </c>
      <c r="M41" s="197" t="s">
        <v>99</v>
      </c>
    </row>
    <row r="42" spans="1:13" x14ac:dyDescent="0.3">
      <c r="A42" s="10">
        <f t="shared" si="0"/>
        <v>11</v>
      </c>
      <c r="B42" s="18"/>
      <c r="C42" s="35"/>
      <c r="D42" s="10"/>
      <c r="E42" s="41"/>
      <c r="F42" s="84"/>
      <c r="G42" s="158"/>
      <c r="H42" s="149"/>
      <c r="I42" s="152"/>
      <c r="J42" s="146"/>
      <c r="K42" s="84"/>
      <c r="L42" s="191"/>
      <c r="M42" s="192"/>
    </row>
    <row r="43" spans="1:13" x14ac:dyDescent="0.3">
      <c r="A43" s="10">
        <f t="shared" si="0"/>
        <v>12</v>
      </c>
      <c r="B43" s="18"/>
      <c r="C43" s="35"/>
      <c r="D43" s="10"/>
      <c r="E43" s="41"/>
      <c r="F43" s="84"/>
      <c r="G43" s="158"/>
      <c r="H43" s="148"/>
      <c r="I43" s="152"/>
      <c r="J43" s="146"/>
      <c r="K43" s="84"/>
      <c r="L43" s="191"/>
      <c r="M43" s="192"/>
    </row>
    <row r="44" spans="1:13" x14ac:dyDescent="0.3">
      <c r="A44" s="10">
        <f t="shared" si="0"/>
        <v>13</v>
      </c>
      <c r="B44" s="18"/>
      <c r="C44" s="35"/>
      <c r="D44" s="10"/>
      <c r="E44" s="41"/>
      <c r="F44" s="84"/>
      <c r="G44" s="158"/>
      <c r="H44" s="148"/>
      <c r="I44" s="152"/>
      <c r="J44" s="146"/>
      <c r="K44" s="84"/>
      <c r="L44" s="191"/>
      <c r="M44" s="192"/>
    </row>
    <row r="45" spans="1:13" x14ac:dyDescent="0.3">
      <c r="A45" s="10">
        <f t="shared" si="0"/>
        <v>14</v>
      </c>
      <c r="B45" s="18"/>
      <c r="C45" s="35"/>
      <c r="D45" s="10"/>
      <c r="E45" s="41"/>
      <c r="F45" s="84"/>
      <c r="G45" s="158"/>
      <c r="H45" s="149"/>
      <c r="I45" s="152"/>
      <c r="J45" s="146"/>
      <c r="K45" s="84"/>
      <c r="L45" s="191"/>
      <c r="M45" s="192"/>
    </row>
    <row r="46" spans="1:13" x14ac:dyDescent="0.3">
      <c r="A46" s="10">
        <f t="shared" si="0"/>
        <v>15</v>
      </c>
      <c r="B46" s="18"/>
      <c r="C46" s="35"/>
      <c r="D46" s="10"/>
      <c r="E46" s="41"/>
      <c r="F46" s="84"/>
      <c r="G46" s="159"/>
      <c r="H46" s="150"/>
      <c r="I46" s="153"/>
      <c r="J46" s="147"/>
      <c r="K46" s="84"/>
      <c r="L46" s="191"/>
      <c r="M46" s="192"/>
    </row>
    <row r="47" spans="1:13" x14ac:dyDescent="0.3">
      <c r="A47" s="10">
        <f t="shared" si="0"/>
        <v>16</v>
      </c>
      <c r="B47" s="18"/>
      <c r="C47" s="35"/>
      <c r="D47" s="10"/>
      <c r="E47" s="41"/>
      <c r="F47" s="84"/>
      <c r="G47" s="159"/>
      <c r="H47" s="150"/>
      <c r="I47" s="153"/>
      <c r="J47" s="147"/>
      <c r="K47" s="84"/>
      <c r="L47" s="191"/>
      <c r="M47" s="192"/>
    </row>
    <row r="48" spans="1:13" x14ac:dyDescent="0.3">
      <c r="A48" s="10">
        <f t="shared" si="0"/>
        <v>17</v>
      </c>
      <c r="B48" s="18"/>
      <c r="C48" s="35"/>
      <c r="D48" s="10"/>
      <c r="E48" s="41"/>
      <c r="F48" s="84"/>
      <c r="G48" s="159"/>
      <c r="H48" s="150"/>
      <c r="I48" s="153"/>
      <c r="J48" s="147"/>
      <c r="K48" s="84"/>
      <c r="L48" s="191"/>
      <c r="M48" s="192"/>
    </row>
    <row r="49" spans="1:13" x14ac:dyDescent="0.3">
      <c r="A49" s="10">
        <f t="shared" si="0"/>
        <v>18</v>
      </c>
      <c r="B49" s="18"/>
      <c r="C49" s="35"/>
      <c r="D49" s="10"/>
      <c r="E49" s="41"/>
      <c r="F49" s="84"/>
      <c r="G49" s="159"/>
      <c r="H49" s="151"/>
      <c r="I49" s="153"/>
      <c r="J49" s="147"/>
      <c r="K49" s="84"/>
      <c r="L49" s="191"/>
      <c r="M49" s="192"/>
    </row>
    <row r="50" spans="1:13" x14ac:dyDescent="0.3">
      <c r="A50" s="10">
        <f t="shared" si="0"/>
        <v>19</v>
      </c>
      <c r="B50" s="18"/>
      <c r="C50" s="35"/>
      <c r="D50" s="10"/>
      <c r="E50" s="41"/>
      <c r="F50" s="84"/>
      <c r="G50" s="159"/>
      <c r="H50" s="151"/>
      <c r="I50" s="153"/>
      <c r="J50" s="147"/>
      <c r="K50" s="84"/>
      <c r="L50" s="191"/>
      <c r="M50" s="192"/>
    </row>
    <row r="51" spans="1:13" x14ac:dyDescent="0.3">
      <c r="A51" s="10">
        <f t="shared" si="0"/>
        <v>20</v>
      </c>
      <c r="B51" s="18"/>
      <c r="C51" s="35"/>
      <c r="D51" s="10"/>
      <c r="E51" s="41"/>
      <c r="F51" s="84"/>
      <c r="G51" s="158"/>
      <c r="H51" s="151"/>
      <c r="I51" s="152"/>
      <c r="J51" s="147"/>
      <c r="K51" s="84"/>
      <c r="L51" s="193"/>
      <c r="M51" s="192"/>
    </row>
    <row r="52" spans="1:13" x14ac:dyDescent="0.3">
      <c r="A52" s="10">
        <f t="shared" si="0"/>
        <v>21</v>
      </c>
      <c r="B52" s="18"/>
      <c r="C52" s="35"/>
      <c r="D52" s="10"/>
      <c r="E52" s="41"/>
      <c r="F52" s="84"/>
      <c r="G52" s="93"/>
      <c r="H52" s="151"/>
      <c r="I52" s="139"/>
      <c r="J52" s="87"/>
      <c r="K52" s="84"/>
      <c r="L52" s="191"/>
      <c r="M52" s="192"/>
    </row>
    <row r="53" spans="1:13" x14ac:dyDescent="0.3">
      <c r="A53" s="10">
        <f t="shared" si="0"/>
        <v>22</v>
      </c>
      <c r="B53" s="18"/>
      <c r="C53" s="35"/>
      <c r="D53" s="10"/>
      <c r="E53" s="41"/>
      <c r="F53" s="84"/>
      <c r="G53" s="93"/>
      <c r="H53" s="151"/>
      <c r="I53" s="139"/>
      <c r="J53" s="87"/>
      <c r="K53" s="84"/>
      <c r="L53" s="191"/>
      <c r="M53" s="192"/>
    </row>
    <row r="54" spans="1:13" x14ac:dyDescent="0.3">
      <c r="A54" s="10">
        <f t="shared" si="0"/>
        <v>23</v>
      </c>
      <c r="B54" s="18"/>
      <c r="C54" s="35"/>
      <c r="D54" s="10"/>
      <c r="E54" s="41"/>
      <c r="F54" s="84"/>
      <c r="G54" s="93"/>
      <c r="H54" s="151"/>
      <c r="I54" s="139"/>
      <c r="J54" s="87"/>
      <c r="K54" s="84"/>
      <c r="L54" s="191"/>
      <c r="M54" s="192"/>
    </row>
    <row r="55" spans="1:13" x14ac:dyDescent="0.3">
      <c r="A55" s="10">
        <f t="shared" si="0"/>
        <v>24</v>
      </c>
      <c r="B55" s="18"/>
      <c r="C55" s="35"/>
      <c r="D55" s="10"/>
      <c r="E55" s="41"/>
      <c r="F55" s="84"/>
      <c r="G55" s="93"/>
      <c r="H55" s="151"/>
      <c r="I55" s="139"/>
      <c r="J55" s="87"/>
      <c r="K55" s="84"/>
      <c r="L55" s="191"/>
      <c r="M55" s="192"/>
    </row>
    <row r="56" spans="1:13" x14ac:dyDescent="0.3">
      <c r="A56" s="10">
        <f t="shared" si="0"/>
        <v>25</v>
      </c>
      <c r="B56" s="18"/>
      <c r="C56" s="35"/>
      <c r="D56" s="10"/>
      <c r="E56" s="41"/>
      <c r="F56" s="84"/>
      <c r="G56" s="93"/>
      <c r="H56" s="151"/>
      <c r="I56" s="139"/>
      <c r="J56" s="87"/>
      <c r="K56" s="84"/>
      <c r="L56" s="171"/>
      <c r="M56" s="172"/>
    </row>
    <row r="57" spans="1:13" x14ac:dyDescent="0.3">
      <c r="A57" s="10">
        <f t="shared" si="0"/>
        <v>26</v>
      </c>
      <c r="B57" s="18"/>
      <c r="C57" s="35"/>
      <c r="D57" s="10"/>
      <c r="E57" s="41"/>
      <c r="F57" s="84"/>
      <c r="G57" s="93"/>
      <c r="H57" s="151"/>
      <c r="I57" s="139"/>
      <c r="J57" s="87"/>
      <c r="K57" s="84"/>
      <c r="L57" s="171"/>
      <c r="M57" s="172"/>
    </row>
    <row r="58" spans="1:13" x14ac:dyDescent="0.3">
      <c r="A58" s="10">
        <f t="shared" si="0"/>
        <v>27</v>
      </c>
      <c r="B58" s="18"/>
      <c r="C58" s="35"/>
      <c r="D58" s="10"/>
      <c r="E58" s="41"/>
      <c r="F58" s="84"/>
      <c r="G58" s="93"/>
      <c r="H58" s="151"/>
      <c r="I58" s="139"/>
      <c r="J58" s="87"/>
      <c r="K58" s="84"/>
      <c r="L58" s="173"/>
      <c r="M58" s="172"/>
    </row>
    <row r="59" spans="1:13" x14ac:dyDescent="0.3">
      <c r="A59" s="10">
        <f t="shared" si="0"/>
        <v>28</v>
      </c>
      <c r="B59" s="18"/>
      <c r="C59" s="35"/>
      <c r="D59" s="10"/>
      <c r="E59" s="41"/>
      <c r="F59" s="84"/>
      <c r="G59" s="93"/>
      <c r="H59" s="151"/>
      <c r="I59" s="141"/>
      <c r="J59" s="87"/>
      <c r="K59" s="84"/>
      <c r="L59" s="171"/>
      <c r="M59" s="172"/>
    </row>
    <row r="60" spans="1:13" x14ac:dyDescent="0.3">
      <c r="A60" s="10">
        <f>A59+1</f>
        <v>29</v>
      </c>
      <c r="B60" s="18"/>
      <c r="C60" s="35"/>
      <c r="D60" s="36"/>
      <c r="E60" s="41"/>
      <c r="F60" s="84"/>
      <c r="G60" s="158"/>
      <c r="H60" s="151"/>
      <c r="I60" s="152"/>
      <c r="J60" s="156"/>
      <c r="K60" s="84"/>
      <c r="L60" s="168"/>
      <c r="M60" s="169"/>
    </row>
    <row r="61" spans="1:13" x14ac:dyDescent="0.3">
      <c r="A61" s="10">
        <f t="shared" si="0"/>
        <v>30</v>
      </c>
      <c r="B61" s="18"/>
      <c r="C61" s="35"/>
      <c r="D61" s="10"/>
      <c r="E61" s="41"/>
      <c r="F61" s="84"/>
      <c r="G61" s="158"/>
      <c r="H61" s="151"/>
      <c r="I61" s="152"/>
      <c r="J61" s="156"/>
      <c r="K61" s="84"/>
      <c r="L61" s="168"/>
      <c r="M61" s="169"/>
    </row>
    <row r="62" spans="1:13" x14ac:dyDescent="0.3">
      <c r="A62" s="10">
        <f t="shared" si="0"/>
        <v>31</v>
      </c>
      <c r="B62" s="18"/>
      <c r="C62" s="35"/>
      <c r="D62" s="10"/>
      <c r="E62" s="41"/>
      <c r="F62" s="84"/>
      <c r="G62" s="158"/>
      <c r="H62" s="151"/>
      <c r="I62" s="152"/>
      <c r="J62" s="156"/>
      <c r="K62" s="84"/>
      <c r="L62" s="168"/>
      <c r="M62" s="169"/>
    </row>
    <row r="63" spans="1:13" x14ac:dyDescent="0.3">
      <c r="A63" s="10">
        <f t="shared" si="0"/>
        <v>32</v>
      </c>
      <c r="B63" s="18"/>
      <c r="C63" s="35"/>
      <c r="D63" s="10"/>
      <c r="E63" s="41"/>
      <c r="F63" s="84"/>
      <c r="G63" s="158"/>
      <c r="H63" s="151"/>
      <c r="I63" s="152"/>
      <c r="J63" s="156"/>
      <c r="K63" s="84"/>
      <c r="L63" s="168"/>
      <c r="M63" s="169"/>
    </row>
    <row r="64" spans="1:13" x14ac:dyDescent="0.3">
      <c r="A64" s="10">
        <f t="shared" si="0"/>
        <v>33</v>
      </c>
      <c r="B64" s="18"/>
      <c r="C64" s="35"/>
      <c r="D64" s="10"/>
      <c r="E64" s="41"/>
      <c r="F64" s="84"/>
      <c r="G64" s="159"/>
      <c r="H64" s="151"/>
      <c r="I64" s="153"/>
      <c r="J64" s="157"/>
      <c r="K64" s="84"/>
      <c r="L64" s="168"/>
      <c r="M64" s="169"/>
    </row>
    <row r="65" spans="1:13" x14ac:dyDescent="0.3">
      <c r="A65" s="10">
        <f t="shared" si="0"/>
        <v>34</v>
      </c>
      <c r="B65" s="18"/>
      <c r="C65" s="35"/>
      <c r="D65" s="36"/>
      <c r="E65" s="41"/>
      <c r="F65" s="84"/>
      <c r="G65" s="158"/>
      <c r="H65" s="149"/>
      <c r="I65" s="152"/>
      <c r="J65" s="157"/>
      <c r="K65" s="84"/>
      <c r="L65" s="170"/>
      <c r="M65" s="169"/>
    </row>
    <row r="66" spans="1:13" x14ac:dyDescent="0.3">
      <c r="A66" s="10">
        <f t="shared" si="0"/>
        <v>35</v>
      </c>
      <c r="B66" s="18"/>
      <c r="C66" s="35"/>
      <c r="D66" s="10"/>
      <c r="E66" s="41"/>
      <c r="F66" s="84"/>
      <c r="G66" s="93"/>
      <c r="H66" s="155"/>
      <c r="I66" s="139"/>
      <c r="J66" s="147"/>
      <c r="K66" s="84"/>
      <c r="L66" s="171"/>
      <c r="M66" s="172"/>
    </row>
    <row r="67" spans="1:13" x14ac:dyDescent="0.3">
      <c r="A67" s="10">
        <f t="shared" si="0"/>
        <v>36</v>
      </c>
      <c r="B67" s="18"/>
      <c r="C67" s="35"/>
      <c r="D67" s="10"/>
      <c r="E67" s="41"/>
      <c r="F67" s="84"/>
      <c r="G67" s="93"/>
      <c r="H67" s="155"/>
      <c r="I67" s="139"/>
      <c r="J67" s="87"/>
      <c r="K67" s="84"/>
      <c r="L67" s="171"/>
      <c r="M67" s="172"/>
    </row>
    <row r="68" spans="1:13" x14ac:dyDescent="0.3">
      <c r="A68" s="10">
        <f t="shared" si="0"/>
        <v>37</v>
      </c>
      <c r="B68" s="18"/>
      <c r="C68" s="35"/>
      <c r="D68" s="10"/>
      <c r="E68" s="41"/>
      <c r="F68" s="84"/>
      <c r="G68" s="93"/>
      <c r="H68" s="155"/>
      <c r="I68" s="139"/>
      <c r="J68" s="87"/>
      <c r="K68" s="84"/>
      <c r="L68" s="171"/>
      <c r="M68" s="172"/>
    </row>
    <row r="69" spans="1:13" x14ac:dyDescent="0.3">
      <c r="A69" s="10">
        <f t="shared" si="0"/>
        <v>38</v>
      </c>
      <c r="B69" s="18"/>
      <c r="C69" s="35"/>
      <c r="D69" s="10"/>
      <c r="E69" s="41"/>
      <c r="F69" s="84"/>
      <c r="G69" s="93"/>
      <c r="H69" s="155"/>
      <c r="I69" s="139"/>
      <c r="J69" s="87"/>
      <c r="K69" s="84"/>
      <c r="L69" s="171"/>
      <c r="M69" s="172"/>
    </row>
    <row r="70" spans="1:13" x14ac:dyDescent="0.3">
      <c r="A70" s="10">
        <f t="shared" si="0"/>
        <v>39</v>
      </c>
      <c r="B70" s="18"/>
      <c r="C70" s="35"/>
      <c r="D70" s="36"/>
      <c r="E70" s="41"/>
      <c r="F70" s="84"/>
      <c r="G70" s="93"/>
      <c r="H70" s="155"/>
      <c r="I70" s="139"/>
      <c r="J70" s="87"/>
      <c r="K70" s="84"/>
      <c r="L70" s="171"/>
      <c r="M70" s="172"/>
    </row>
    <row r="71" spans="1:13" x14ac:dyDescent="0.3">
      <c r="A71" s="10">
        <f t="shared" si="0"/>
        <v>40</v>
      </c>
      <c r="B71" s="18"/>
      <c r="C71" s="35"/>
      <c r="D71" s="10"/>
      <c r="E71" s="41"/>
      <c r="F71" s="84"/>
      <c r="G71" s="93"/>
      <c r="H71" s="155"/>
      <c r="I71" s="139"/>
      <c r="J71" s="87"/>
      <c r="K71" s="84"/>
      <c r="L71" s="171"/>
      <c r="M71" s="172"/>
    </row>
    <row r="72" spans="1:13" x14ac:dyDescent="0.3">
      <c r="A72" s="10">
        <f t="shared" si="0"/>
        <v>41</v>
      </c>
      <c r="B72" s="18"/>
      <c r="C72" s="35"/>
      <c r="D72" s="10"/>
      <c r="E72" s="41"/>
      <c r="F72" s="84"/>
      <c r="G72" s="93"/>
      <c r="H72" s="155"/>
      <c r="I72" s="140"/>
      <c r="J72" s="87"/>
      <c r="K72" s="84"/>
      <c r="L72" s="171"/>
      <c r="M72" s="172"/>
    </row>
    <row r="73" spans="1:13" x14ac:dyDescent="0.3">
      <c r="A73" s="10">
        <f t="shared" si="0"/>
        <v>42</v>
      </c>
      <c r="B73" s="18"/>
      <c r="C73" s="35"/>
      <c r="D73" s="10"/>
      <c r="E73" s="41"/>
      <c r="F73" s="84"/>
      <c r="G73" s="158"/>
      <c r="H73" s="149"/>
      <c r="I73" s="152"/>
      <c r="J73" s="146"/>
      <c r="K73" s="146"/>
      <c r="L73" s="168"/>
      <c r="M73" s="169"/>
    </row>
    <row r="74" spans="1:13" x14ac:dyDescent="0.3">
      <c r="A74" s="10">
        <f t="shared" si="0"/>
        <v>43</v>
      </c>
      <c r="B74" s="18"/>
      <c r="C74" s="35"/>
      <c r="D74" s="10"/>
      <c r="E74" s="41"/>
      <c r="F74" s="84"/>
      <c r="G74" s="158"/>
      <c r="H74" s="149"/>
      <c r="I74" s="152"/>
      <c r="J74" s="146"/>
      <c r="K74" s="146"/>
      <c r="L74" s="168"/>
      <c r="M74" s="169"/>
    </row>
    <row r="75" spans="1:13" x14ac:dyDescent="0.3">
      <c r="A75" s="10">
        <f t="shared" si="0"/>
        <v>44</v>
      </c>
      <c r="B75" s="18"/>
      <c r="C75" s="35"/>
      <c r="D75" s="36"/>
      <c r="E75" s="41"/>
      <c r="F75" s="84"/>
      <c r="G75" s="158"/>
      <c r="H75" s="149"/>
      <c r="I75" s="152"/>
      <c r="J75" s="146"/>
      <c r="K75" s="146"/>
      <c r="L75" s="168"/>
      <c r="M75" s="169"/>
    </row>
    <row r="76" spans="1:13" x14ac:dyDescent="0.3">
      <c r="A76" s="10">
        <f t="shared" si="0"/>
        <v>45</v>
      </c>
      <c r="B76" s="18"/>
      <c r="C76" s="35"/>
      <c r="D76" s="10"/>
      <c r="E76" s="41"/>
      <c r="F76" s="84"/>
      <c r="G76" s="158"/>
      <c r="H76" s="149"/>
      <c r="I76" s="152"/>
      <c r="J76" s="146"/>
      <c r="K76" s="146"/>
      <c r="L76" s="168"/>
      <c r="M76" s="169"/>
    </row>
    <row r="77" spans="1:13" x14ac:dyDescent="0.3">
      <c r="A77" s="10">
        <f t="shared" si="0"/>
        <v>46</v>
      </c>
      <c r="B77" s="18"/>
      <c r="C77" s="35"/>
      <c r="D77" s="10"/>
      <c r="E77" s="41"/>
      <c r="F77" s="84"/>
      <c r="G77" s="158"/>
      <c r="H77" s="149"/>
      <c r="I77" s="152"/>
      <c r="J77" s="146"/>
      <c r="K77" s="146"/>
      <c r="L77" s="168"/>
      <c r="M77" s="169"/>
    </row>
    <row r="78" spans="1:13" x14ac:dyDescent="0.3">
      <c r="A78" s="10">
        <f t="shared" si="0"/>
        <v>47</v>
      </c>
      <c r="B78" s="18"/>
      <c r="C78" s="35"/>
      <c r="D78" s="36"/>
      <c r="E78" s="41"/>
      <c r="F78" s="84"/>
      <c r="G78" s="158"/>
      <c r="H78" s="149"/>
      <c r="I78" s="152"/>
      <c r="J78" s="146"/>
      <c r="K78" s="146"/>
      <c r="L78" s="170"/>
      <c r="M78" s="169"/>
    </row>
    <row r="79" spans="1:13" x14ac:dyDescent="0.3">
      <c r="A79" s="10">
        <f t="shared" si="0"/>
        <v>48</v>
      </c>
      <c r="B79" s="18"/>
      <c r="C79" s="35"/>
      <c r="D79" s="36"/>
      <c r="E79" s="41"/>
      <c r="F79" s="84"/>
      <c r="G79" s="85"/>
      <c r="H79" s="94"/>
      <c r="I79" s="137"/>
      <c r="J79" s="87"/>
      <c r="K79" s="84"/>
      <c r="L79" s="171"/>
      <c r="M79" s="172"/>
    </row>
    <row r="80" spans="1:13" x14ac:dyDescent="0.3">
      <c r="A80" s="10">
        <f t="shared" si="0"/>
        <v>49</v>
      </c>
      <c r="B80" s="18"/>
      <c r="C80" s="35"/>
      <c r="D80" s="36"/>
      <c r="E80" s="41"/>
      <c r="F80" s="84"/>
      <c r="G80" s="85"/>
      <c r="H80" s="94"/>
      <c r="I80" s="137"/>
      <c r="J80" s="87"/>
      <c r="K80" s="84"/>
      <c r="L80" s="171"/>
      <c r="M80" s="172"/>
    </row>
    <row r="81" spans="1:13" x14ac:dyDescent="0.3">
      <c r="A81" s="10">
        <f t="shared" si="0"/>
        <v>50</v>
      </c>
      <c r="B81" s="18"/>
      <c r="C81" s="35"/>
      <c r="D81" s="36"/>
      <c r="E81" s="41"/>
      <c r="F81" s="84"/>
      <c r="G81" s="85"/>
      <c r="H81" s="86"/>
      <c r="I81" s="136"/>
      <c r="J81" s="87"/>
      <c r="K81" s="84"/>
      <c r="L81" s="171"/>
      <c r="M81" s="172"/>
    </row>
    <row r="82" spans="1:13" x14ac:dyDescent="0.3">
      <c r="A82" s="10">
        <f t="shared" si="0"/>
        <v>51</v>
      </c>
      <c r="B82" s="18"/>
      <c r="C82" s="35"/>
      <c r="D82" s="36"/>
      <c r="E82" s="41"/>
      <c r="F82" s="84"/>
      <c r="G82" s="158"/>
      <c r="H82" s="149"/>
      <c r="I82" s="152"/>
      <c r="J82" s="156"/>
      <c r="K82" s="84"/>
      <c r="L82" s="173"/>
      <c r="M82" s="172"/>
    </row>
    <row r="83" spans="1:13" x14ac:dyDescent="0.3">
      <c r="A83" s="10">
        <f t="shared" si="0"/>
        <v>52</v>
      </c>
      <c r="B83" s="18"/>
      <c r="C83" s="35"/>
      <c r="D83" s="36"/>
      <c r="E83" s="41"/>
      <c r="F83" s="84"/>
      <c r="G83" s="158"/>
      <c r="H83" s="149"/>
      <c r="I83" s="160"/>
      <c r="J83" s="156"/>
      <c r="K83" s="84"/>
      <c r="L83" s="171"/>
      <c r="M83" s="172"/>
    </row>
    <row r="84" spans="1:13" x14ac:dyDescent="0.3">
      <c r="A84" s="10">
        <f t="shared" si="0"/>
        <v>53</v>
      </c>
      <c r="B84" s="18"/>
      <c r="C84" s="35"/>
      <c r="D84" s="36"/>
      <c r="E84" s="41"/>
      <c r="F84" s="84"/>
      <c r="G84" s="158"/>
      <c r="H84" s="149"/>
      <c r="I84" s="152"/>
      <c r="J84" s="156"/>
      <c r="K84" s="84"/>
      <c r="L84" s="171"/>
      <c r="M84" s="172"/>
    </row>
    <row r="85" spans="1:13" x14ac:dyDescent="0.3">
      <c r="A85" s="10">
        <f t="shared" si="0"/>
        <v>54</v>
      </c>
      <c r="B85" s="18"/>
      <c r="C85" s="35"/>
      <c r="D85" s="36"/>
      <c r="E85" s="41"/>
      <c r="F85" s="84"/>
      <c r="G85" s="158"/>
      <c r="H85" s="149"/>
      <c r="I85" s="152"/>
      <c r="J85" s="156"/>
      <c r="K85" s="84"/>
      <c r="L85" s="171"/>
      <c r="M85" s="172"/>
    </row>
    <row r="86" spans="1:13" x14ac:dyDescent="0.3">
      <c r="A86" s="10">
        <f t="shared" si="0"/>
        <v>55</v>
      </c>
      <c r="B86" s="18"/>
      <c r="C86" s="35"/>
      <c r="D86" s="36"/>
      <c r="E86" s="41"/>
      <c r="F86" s="84"/>
      <c r="G86" s="158"/>
      <c r="H86" s="149"/>
      <c r="I86" s="152"/>
      <c r="J86" s="156"/>
      <c r="K86" s="84"/>
      <c r="L86" s="171"/>
      <c r="M86" s="172"/>
    </row>
    <row r="87" spans="1:13" x14ac:dyDescent="0.3">
      <c r="A87" s="10">
        <f t="shared" ref="A87:A122" si="1">A86+1</f>
        <v>56</v>
      </c>
      <c r="B87" s="18"/>
      <c r="C87" s="35"/>
      <c r="D87" s="36"/>
      <c r="E87" s="41"/>
      <c r="F87" s="84"/>
      <c r="G87" s="158"/>
      <c r="H87" s="149"/>
      <c r="I87" s="152"/>
      <c r="J87" s="156"/>
      <c r="K87" s="84"/>
      <c r="L87" s="171"/>
      <c r="M87" s="172"/>
    </row>
    <row r="88" spans="1:13" x14ac:dyDescent="0.3">
      <c r="A88" s="10">
        <f t="shared" si="1"/>
        <v>57</v>
      </c>
      <c r="B88" s="18"/>
      <c r="C88" s="35"/>
      <c r="D88" s="36"/>
      <c r="E88" s="41"/>
      <c r="F88" s="84"/>
      <c r="G88" s="158"/>
      <c r="H88" s="149"/>
      <c r="I88" s="152"/>
      <c r="J88" s="156"/>
      <c r="K88" s="84"/>
      <c r="L88" s="171"/>
      <c r="M88" s="172"/>
    </row>
    <row r="89" spans="1:13" x14ac:dyDescent="0.3">
      <c r="A89" s="10">
        <f t="shared" si="1"/>
        <v>58</v>
      </c>
      <c r="B89" s="18"/>
      <c r="C89" s="35"/>
      <c r="D89" s="36"/>
      <c r="E89" s="41"/>
      <c r="F89" s="84"/>
      <c r="G89" s="158"/>
      <c r="H89" s="148"/>
      <c r="I89" s="152"/>
      <c r="J89" s="156"/>
      <c r="K89" s="84"/>
      <c r="L89" s="171"/>
      <c r="M89" s="172"/>
    </row>
    <row r="90" spans="1:13" x14ac:dyDescent="0.3">
      <c r="A90" s="10">
        <f t="shared" si="1"/>
        <v>59</v>
      </c>
      <c r="B90" s="18"/>
      <c r="C90" s="35"/>
      <c r="D90" s="36"/>
      <c r="E90" s="41"/>
      <c r="F90" s="84"/>
      <c r="G90" s="158"/>
      <c r="H90" s="149"/>
      <c r="I90" s="152"/>
      <c r="J90" s="156"/>
      <c r="K90" s="84"/>
      <c r="L90" s="171"/>
      <c r="M90" s="172"/>
    </row>
    <row r="91" spans="1:13" x14ac:dyDescent="0.3">
      <c r="A91" s="10">
        <f t="shared" si="1"/>
        <v>60</v>
      </c>
      <c r="B91" s="18"/>
      <c r="C91" s="35"/>
      <c r="D91" s="36"/>
      <c r="E91" s="41"/>
      <c r="F91" s="84"/>
      <c r="G91" s="158"/>
      <c r="H91" s="149"/>
      <c r="I91" s="152"/>
      <c r="J91" s="156"/>
      <c r="K91" s="84"/>
      <c r="L91" s="171"/>
      <c r="M91" s="172"/>
    </row>
    <row r="92" spans="1:13" x14ac:dyDescent="0.3">
      <c r="A92" s="10">
        <f t="shared" si="1"/>
        <v>61</v>
      </c>
      <c r="B92" s="18"/>
      <c r="C92" s="35"/>
      <c r="D92" s="36"/>
      <c r="E92" s="41"/>
      <c r="F92" s="84"/>
      <c r="G92" s="158"/>
      <c r="H92" s="149"/>
      <c r="I92" s="152"/>
      <c r="J92" s="156"/>
      <c r="K92" s="84"/>
      <c r="L92" s="171"/>
      <c r="M92" s="172"/>
    </row>
    <row r="93" spans="1:13" x14ac:dyDescent="0.3">
      <c r="A93" s="10">
        <f t="shared" si="1"/>
        <v>62</v>
      </c>
      <c r="B93" s="18"/>
      <c r="C93" s="35"/>
      <c r="D93" s="36"/>
      <c r="E93" s="41"/>
      <c r="F93" s="84"/>
      <c r="G93" s="159"/>
      <c r="H93" s="150"/>
      <c r="I93" s="153"/>
      <c r="J93" s="156"/>
      <c r="K93" s="84"/>
      <c r="L93" s="171"/>
      <c r="M93" s="172"/>
    </row>
    <row r="94" spans="1:13" x14ac:dyDescent="0.3">
      <c r="A94" s="10">
        <f t="shared" si="1"/>
        <v>63</v>
      </c>
      <c r="B94" s="18"/>
      <c r="C94" s="35"/>
      <c r="D94" s="36"/>
      <c r="E94" s="41"/>
      <c r="F94" s="84"/>
      <c r="G94" s="158"/>
      <c r="H94" s="149"/>
      <c r="I94" s="152"/>
      <c r="J94" s="87"/>
      <c r="K94" s="84"/>
      <c r="L94" s="171"/>
      <c r="M94" s="172"/>
    </row>
    <row r="95" spans="1:13" x14ac:dyDescent="0.3">
      <c r="A95" s="10">
        <f t="shared" si="1"/>
        <v>64</v>
      </c>
      <c r="B95" s="18"/>
      <c r="C95" s="35"/>
      <c r="D95" s="36"/>
      <c r="E95" s="41"/>
      <c r="F95" s="84"/>
      <c r="G95" s="158"/>
      <c r="H95" s="149"/>
      <c r="I95" s="160"/>
      <c r="J95" s="87"/>
      <c r="K95" s="84"/>
      <c r="L95" s="171"/>
      <c r="M95" s="172"/>
    </row>
    <row r="96" spans="1:13" x14ac:dyDescent="0.3">
      <c r="A96" s="10">
        <f t="shared" si="1"/>
        <v>65</v>
      </c>
      <c r="B96" s="18"/>
      <c r="C96" s="35"/>
      <c r="D96" s="36"/>
      <c r="E96" s="41"/>
      <c r="F96" s="84"/>
      <c r="G96" s="158"/>
      <c r="H96" s="149"/>
      <c r="I96" s="152"/>
      <c r="J96" s="87"/>
      <c r="K96" s="84"/>
      <c r="L96" s="171"/>
      <c r="M96" s="172"/>
    </row>
    <row r="97" spans="1:13" x14ac:dyDescent="0.3">
      <c r="A97" s="10">
        <f t="shared" si="1"/>
        <v>66</v>
      </c>
      <c r="B97" s="18"/>
      <c r="C97" s="35"/>
      <c r="D97" s="36"/>
      <c r="E97" s="41"/>
      <c r="F97" s="84"/>
      <c r="G97" s="158"/>
      <c r="H97" s="149"/>
      <c r="I97" s="152"/>
      <c r="J97" s="87"/>
      <c r="K97" s="84"/>
      <c r="L97" s="171"/>
      <c r="M97" s="172"/>
    </row>
    <row r="98" spans="1:13" x14ac:dyDescent="0.3">
      <c r="A98" s="10">
        <f t="shared" si="1"/>
        <v>67</v>
      </c>
      <c r="B98" s="18"/>
      <c r="C98" s="35"/>
      <c r="D98" s="36"/>
      <c r="E98" s="41"/>
      <c r="F98" s="84"/>
      <c r="G98" s="158"/>
      <c r="H98" s="149"/>
      <c r="I98" s="152"/>
      <c r="J98" s="87"/>
      <c r="K98" s="84"/>
      <c r="L98" s="171"/>
      <c r="M98" s="172"/>
    </row>
    <row r="99" spans="1:13" x14ac:dyDescent="0.3">
      <c r="A99" s="10">
        <f t="shared" si="1"/>
        <v>68</v>
      </c>
      <c r="B99" s="18"/>
      <c r="C99" s="35"/>
      <c r="D99" s="36"/>
      <c r="E99" s="41"/>
      <c r="F99" s="84"/>
      <c r="G99" s="158"/>
      <c r="H99" s="148"/>
      <c r="I99" s="152"/>
      <c r="J99" s="87"/>
      <c r="K99" s="84"/>
      <c r="L99" s="171"/>
      <c r="M99" s="172"/>
    </row>
    <row r="100" spans="1:13" x14ac:dyDescent="0.3">
      <c r="A100" s="10">
        <f t="shared" si="1"/>
        <v>69</v>
      </c>
      <c r="B100" s="18"/>
      <c r="C100" s="35"/>
      <c r="D100" s="36"/>
      <c r="E100" s="41"/>
      <c r="F100" s="84"/>
      <c r="G100" s="158"/>
      <c r="H100" s="149"/>
      <c r="I100" s="152"/>
      <c r="J100" s="87"/>
      <c r="K100" s="84"/>
      <c r="L100" s="171"/>
      <c r="M100" s="172"/>
    </row>
    <row r="101" spans="1:13" x14ac:dyDescent="0.3">
      <c r="A101" s="10">
        <f t="shared" si="1"/>
        <v>70</v>
      </c>
      <c r="B101" s="18"/>
      <c r="C101" s="35"/>
      <c r="D101" s="36"/>
      <c r="E101" s="41"/>
      <c r="F101" s="84"/>
      <c r="G101" s="158"/>
      <c r="H101" s="148"/>
      <c r="I101" s="152"/>
      <c r="J101" s="87"/>
      <c r="K101" s="84"/>
      <c r="L101" s="171"/>
      <c r="M101" s="172"/>
    </row>
    <row r="102" spans="1:13" x14ac:dyDescent="0.3">
      <c r="A102" s="10">
        <f t="shared" si="1"/>
        <v>71</v>
      </c>
      <c r="B102" s="18"/>
      <c r="C102" s="35"/>
      <c r="D102" s="36"/>
      <c r="E102" s="41"/>
      <c r="F102" s="84"/>
      <c r="G102" s="158"/>
      <c r="H102" s="148"/>
      <c r="I102" s="152"/>
      <c r="J102" s="87"/>
      <c r="K102" s="84"/>
      <c r="L102" s="171"/>
      <c r="M102" s="172"/>
    </row>
    <row r="103" spans="1:13" x14ac:dyDescent="0.3">
      <c r="A103" s="10">
        <f t="shared" si="1"/>
        <v>72</v>
      </c>
      <c r="B103" s="18"/>
      <c r="C103" s="35"/>
      <c r="D103" s="36"/>
      <c r="E103" s="41"/>
      <c r="F103" s="84"/>
      <c r="G103" s="158"/>
      <c r="H103" s="149"/>
      <c r="I103" s="152"/>
      <c r="J103" s="87"/>
      <c r="K103" s="84"/>
      <c r="L103" s="171"/>
      <c r="M103" s="172"/>
    </row>
    <row r="104" spans="1:13" x14ac:dyDescent="0.3">
      <c r="A104" s="10">
        <f t="shared" si="1"/>
        <v>73</v>
      </c>
      <c r="B104" s="18"/>
      <c r="C104" s="35"/>
      <c r="D104" s="36"/>
      <c r="E104" s="41"/>
      <c r="F104" s="84"/>
      <c r="G104" s="158"/>
      <c r="H104" s="149"/>
      <c r="I104" s="153"/>
      <c r="J104" s="87"/>
      <c r="K104" s="84"/>
      <c r="L104" s="171"/>
      <c r="M104" s="172"/>
    </row>
    <row r="105" spans="1:13" x14ac:dyDescent="0.3">
      <c r="A105" s="10">
        <f t="shared" si="1"/>
        <v>74</v>
      </c>
      <c r="B105" s="18"/>
      <c r="C105" s="35"/>
      <c r="D105" s="36"/>
      <c r="E105" s="41"/>
      <c r="F105" s="84"/>
      <c r="G105" s="158"/>
      <c r="H105" s="149"/>
      <c r="I105" s="152"/>
      <c r="J105" s="87"/>
      <c r="K105" s="84"/>
      <c r="L105" s="171"/>
      <c r="M105" s="172"/>
    </row>
    <row r="106" spans="1:13" x14ac:dyDescent="0.3">
      <c r="A106" s="10">
        <f t="shared" si="1"/>
        <v>75</v>
      </c>
      <c r="B106" s="18"/>
      <c r="C106" s="35"/>
      <c r="D106" s="36"/>
      <c r="E106" s="41"/>
      <c r="F106" s="84"/>
      <c r="G106" s="158"/>
      <c r="H106" s="149"/>
      <c r="I106" s="160"/>
      <c r="J106" s="87"/>
      <c r="K106" s="84"/>
      <c r="L106" s="171"/>
      <c r="M106" s="172"/>
    </row>
    <row r="107" spans="1:13" x14ac:dyDescent="0.3">
      <c r="A107" s="10">
        <f t="shared" si="1"/>
        <v>76</v>
      </c>
      <c r="B107" s="18"/>
      <c r="C107" s="35"/>
      <c r="D107" s="36"/>
      <c r="E107" s="41"/>
      <c r="F107" s="84"/>
      <c r="G107" s="158"/>
      <c r="H107" s="149"/>
      <c r="I107" s="152"/>
      <c r="J107" s="87"/>
      <c r="K107" s="84"/>
      <c r="L107" s="171"/>
      <c r="M107" s="172"/>
    </row>
    <row r="108" spans="1:13" x14ac:dyDescent="0.3">
      <c r="A108" s="10">
        <f t="shared" si="1"/>
        <v>77</v>
      </c>
      <c r="B108" s="18"/>
      <c r="C108" s="35"/>
      <c r="D108" s="36"/>
      <c r="E108" s="41"/>
      <c r="F108" s="84"/>
      <c r="G108" s="158"/>
      <c r="H108" s="149"/>
      <c r="I108" s="152"/>
      <c r="J108" s="161"/>
      <c r="K108" s="84"/>
      <c r="L108" s="171"/>
      <c r="M108" s="172"/>
    </row>
    <row r="109" spans="1:13" x14ac:dyDescent="0.3">
      <c r="A109" s="10">
        <f t="shared" si="1"/>
        <v>78</v>
      </c>
      <c r="B109" s="18"/>
      <c r="C109" s="35"/>
      <c r="D109" s="36"/>
      <c r="E109" s="41"/>
      <c r="F109" s="84"/>
      <c r="G109" s="158"/>
      <c r="H109" s="149"/>
      <c r="I109" s="152"/>
      <c r="J109" s="161"/>
      <c r="K109" s="84"/>
      <c r="L109" s="171"/>
      <c r="M109" s="83"/>
    </row>
    <row r="110" spans="1:13" x14ac:dyDescent="0.3">
      <c r="A110" s="10">
        <f t="shared" si="1"/>
        <v>79</v>
      </c>
      <c r="B110" s="18"/>
      <c r="C110" s="35"/>
      <c r="D110" s="36"/>
      <c r="E110" s="41"/>
      <c r="F110" s="84"/>
      <c r="G110" s="158"/>
      <c r="H110" s="149"/>
      <c r="I110" s="152"/>
      <c r="J110" s="161"/>
      <c r="K110" s="84"/>
      <c r="L110" s="171"/>
      <c r="M110" s="172"/>
    </row>
    <row r="111" spans="1:13" x14ac:dyDescent="0.3">
      <c r="A111" s="10">
        <f t="shared" si="1"/>
        <v>80</v>
      </c>
      <c r="B111" s="18"/>
      <c r="C111" s="35"/>
      <c r="D111" s="36"/>
      <c r="E111" s="41"/>
      <c r="F111" s="84"/>
      <c r="G111" s="158"/>
      <c r="H111" s="149"/>
      <c r="I111" s="152"/>
      <c r="J111" s="161"/>
      <c r="K111" s="84"/>
      <c r="L111" s="171"/>
      <c r="M111" s="172"/>
    </row>
    <row r="112" spans="1:13" x14ac:dyDescent="0.3">
      <c r="A112" s="10">
        <f t="shared" si="1"/>
        <v>81</v>
      </c>
      <c r="B112" s="18"/>
      <c r="C112" s="35"/>
      <c r="D112" s="36"/>
      <c r="E112" s="41"/>
      <c r="F112" s="84"/>
      <c r="G112" s="158"/>
      <c r="H112" s="149"/>
      <c r="I112" s="152"/>
      <c r="J112" s="161"/>
      <c r="K112" s="84"/>
      <c r="L112" s="171"/>
      <c r="M112" s="172"/>
    </row>
    <row r="113" spans="1:13" x14ac:dyDescent="0.3">
      <c r="A113" s="10">
        <f t="shared" si="1"/>
        <v>82</v>
      </c>
      <c r="B113" s="18"/>
      <c r="C113" s="35"/>
      <c r="D113" s="36"/>
      <c r="E113" s="41"/>
      <c r="F113" s="84"/>
      <c r="G113" s="158"/>
      <c r="H113" s="148"/>
      <c r="I113" s="152"/>
      <c r="J113" s="161"/>
      <c r="K113" s="84"/>
      <c r="L113" s="171"/>
      <c r="M113" s="172"/>
    </row>
    <row r="114" spans="1:13" x14ac:dyDescent="0.3">
      <c r="A114" s="10">
        <f t="shared" si="1"/>
        <v>83</v>
      </c>
      <c r="B114" s="18"/>
      <c r="C114" s="35"/>
      <c r="D114" s="36"/>
      <c r="E114" s="41"/>
      <c r="F114" s="84"/>
      <c r="G114" s="158"/>
      <c r="H114" s="149"/>
      <c r="I114" s="152"/>
      <c r="J114" s="161"/>
      <c r="K114" s="84"/>
      <c r="L114" s="171"/>
      <c r="M114" s="172"/>
    </row>
    <row r="115" spans="1:13" x14ac:dyDescent="0.3">
      <c r="A115" s="10">
        <f t="shared" si="1"/>
        <v>84</v>
      </c>
      <c r="B115" s="18"/>
      <c r="C115" s="35"/>
      <c r="D115" s="36"/>
      <c r="E115" s="41"/>
      <c r="F115" s="84"/>
      <c r="G115" s="158"/>
      <c r="H115" s="149"/>
      <c r="I115" s="152"/>
      <c r="J115" s="161"/>
      <c r="K115" s="84"/>
      <c r="L115" s="171"/>
      <c r="M115" s="172"/>
    </row>
    <row r="116" spans="1:13" x14ac:dyDescent="0.3">
      <c r="A116" s="10">
        <f t="shared" si="1"/>
        <v>85</v>
      </c>
      <c r="B116" s="18"/>
      <c r="C116" s="35"/>
      <c r="D116" s="36"/>
      <c r="E116" s="41"/>
      <c r="F116" s="84"/>
      <c r="G116" s="158"/>
      <c r="H116" s="149"/>
      <c r="I116" s="152"/>
      <c r="J116" s="161"/>
      <c r="K116" s="84"/>
      <c r="L116" s="171"/>
      <c r="M116" s="172"/>
    </row>
    <row r="117" spans="1:13" x14ac:dyDescent="0.3">
      <c r="A117" s="10">
        <f t="shared" si="1"/>
        <v>86</v>
      </c>
      <c r="B117" s="18"/>
      <c r="C117" s="35"/>
      <c r="D117" s="36"/>
      <c r="E117" s="41"/>
      <c r="F117" s="84"/>
      <c r="G117" s="158"/>
      <c r="H117" s="149"/>
      <c r="I117" s="153"/>
      <c r="J117" s="161"/>
      <c r="K117" s="84"/>
      <c r="L117" s="171"/>
      <c r="M117" s="172"/>
    </row>
    <row r="118" spans="1:13" x14ac:dyDescent="0.3">
      <c r="A118" s="10">
        <f t="shared" si="1"/>
        <v>87</v>
      </c>
      <c r="B118" s="18"/>
      <c r="C118" s="35"/>
      <c r="D118" s="36"/>
      <c r="E118" s="41"/>
      <c r="F118" s="84"/>
      <c r="G118" s="158"/>
      <c r="H118" s="149"/>
      <c r="I118" s="152"/>
      <c r="J118" s="161"/>
      <c r="K118" s="84"/>
      <c r="L118" s="168"/>
      <c r="M118" s="169"/>
    </row>
    <row r="119" spans="1:13" x14ac:dyDescent="0.3">
      <c r="A119" s="10">
        <f t="shared" si="1"/>
        <v>88</v>
      </c>
      <c r="B119" s="18"/>
      <c r="C119" s="35"/>
      <c r="D119" s="36"/>
      <c r="E119" s="41"/>
      <c r="F119" s="84"/>
      <c r="G119" s="158"/>
      <c r="H119" s="149"/>
      <c r="I119" s="152"/>
      <c r="J119" s="161"/>
      <c r="K119" s="84"/>
      <c r="L119" s="168"/>
      <c r="M119" s="169"/>
    </row>
    <row r="120" spans="1:13" x14ac:dyDescent="0.3">
      <c r="A120" s="10">
        <f t="shared" si="1"/>
        <v>89</v>
      </c>
      <c r="B120" s="18"/>
      <c r="C120" s="35"/>
      <c r="D120" s="36"/>
      <c r="E120" s="41"/>
      <c r="F120" s="84"/>
      <c r="G120" s="158"/>
      <c r="H120" s="149"/>
      <c r="I120" s="152"/>
      <c r="J120" s="161"/>
      <c r="K120" s="84"/>
      <c r="L120" s="168"/>
      <c r="M120" s="169"/>
    </row>
    <row r="121" spans="1:13" x14ac:dyDescent="0.3">
      <c r="A121" s="10">
        <f t="shared" si="1"/>
        <v>90</v>
      </c>
      <c r="B121" s="18"/>
      <c r="C121" s="35"/>
      <c r="D121" s="36"/>
      <c r="E121" s="41"/>
      <c r="F121" s="84"/>
      <c r="G121" s="158"/>
      <c r="H121" s="149"/>
      <c r="I121" s="152"/>
      <c r="J121" s="161"/>
      <c r="K121" s="84"/>
      <c r="L121" s="168"/>
      <c r="M121" s="169"/>
    </row>
    <row r="122" spans="1:13" x14ac:dyDescent="0.3">
      <c r="A122" s="10">
        <f t="shared" si="1"/>
        <v>91</v>
      </c>
      <c r="B122" s="18"/>
      <c r="C122" s="35"/>
      <c r="D122" s="36"/>
      <c r="E122" s="41"/>
      <c r="F122" s="84"/>
      <c r="G122" s="158"/>
      <c r="H122" s="149"/>
      <c r="I122" s="152"/>
      <c r="J122" s="161"/>
      <c r="K122" s="84"/>
      <c r="L122" s="168"/>
      <c r="M122" s="169"/>
    </row>
    <row r="123" spans="1:13" ht="15" thickBot="1" x14ac:dyDescent="0.35">
      <c r="A123" s="10"/>
      <c r="B123" s="18"/>
      <c r="C123" s="35"/>
      <c r="D123" s="36"/>
      <c r="E123" s="41"/>
      <c r="F123" s="84"/>
      <c r="G123" s="85"/>
      <c r="H123" s="94"/>
      <c r="I123" s="137"/>
      <c r="J123" s="87"/>
      <c r="K123" s="84"/>
      <c r="L123" s="82"/>
      <c r="M123" s="83"/>
    </row>
    <row r="124" spans="1:13" ht="15" thickBot="1" x14ac:dyDescent="0.35">
      <c r="A124" s="215" t="s">
        <v>20</v>
      </c>
      <c r="B124" s="216"/>
      <c r="C124" s="96"/>
      <c r="D124" s="97"/>
      <c r="E124" s="98"/>
      <c r="F124" s="99"/>
      <c r="G124" s="100"/>
      <c r="H124" s="101"/>
      <c r="I124" s="142">
        <f>SUM(I32:I123)</f>
        <v>29.8</v>
      </c>
      <c r="J124" s="102">
        <f>SUM(J32:J123)</f>
        <v>877</v>
      </c>
      <c r="K124" s="103">
        <f>SUM(K32:K123)</f>
        <v>782</v>
      </c>
      <c r="L124" s="104"/>
      <c r="M124" s="104"/>
    </row>
    <row r="125" spans="1:13" x14ac:dyDescent="0.3">
      <c r="A125" s="105"/>
      <c r="B125" s="106"/>
      <c r="C125" s="107"/>
      <c r="D125" s="108"/>
      <c r="E125" s="109"/>
      <c r="F125" s="110"/>
      <c r="G125" s="111"/>
      <c r="H125" s="112"/>
      <c r="I125" s="138"/>
      <c r="J125" s="113"/>
      <c r="K125" s="114"/>
      <c r="L125" s="115"/>
      <c r="M125" s="115"/>
    </row>
    <row r="126" spans="1:13" x14ac:dyDescent="0.3">
      <c r="A126" s="202" t="s">
        <v>21</v>
      </c>
      <c r="B126" s="203"/>
      <c r="C126" s="203"/>
      <c r="D126" s="203"/>
      <c r="E126" s="203"/>
      <c r="F126" s="203"/>
      <c r="G126" s="203"/>
      <c r="H126" s="203"/>
      <c r="I126" s="203"/>
      <c r="J126" s="203"/>
      <c r="K126" s="203"/>
      <c r="L126" s="203"/>
      <c r="M126" s="204"/>
    </row>
    <row r="127" spans="1:13" x14ac:dyDescent="0.3">
      <c r="A127" s="105">
        <v>1</v>
      </c>
      <c r="B127" s="18"/>
      <c r="C127" s="35"/>
      <c r="D127" s="36"/>
      <c r="E127" s="117"/>
      <c r="F127" s="84"/>
      <c r="G127" s="111"/>
      <c r="H127" s="112"/>
      <c r="I127" s="138"/>
      <c r="J127" s="162"/>
      <c r="K127" s="163"/>
      <c r="L127" s="174"/>
      <c r="M127" s="174"/>
    </row>
    <row r="128" spans="1:13" x14ac:dyDescent="0.3">
      <c r="A128" s="105">
        <f>A127+1</f>
        <v>2</v>
      </c>
      <c r="B128" s="18"/>
      <c r="C128" s="35"/>
      <c r="D128" s="36"/>
      <c r="E128" s="117"/>
      <c r="F128" s="84"/>
      <c r="G128" s="111"/>
      <c r="H128" s="112"/>
      <c r="I128" s="138"/>
      <c r="J128" s="162"/>
      <c r="K128" s="163"/>
      <c r="L128" s="175"/>
      <c r="M128" s="175"/>
    </row>
    <row r="129" spans="1:13" x14ac:dyDescent="0.3">
      <c r="A129" s="105">
        <f>A128+1</f>
        <v>3</v>
      </c>
      <c r="B129" s="18"/>
      <c r="C129" s="35"/>
      <c r="D129" s="36"/>
      <c r="E129" s="117"/>
      <c r="F129" s="84"/>
      <c r="G129" s="111"/>
      <c r="H129" s="112"/>
      <c r="I129" s="138"/>
      <c r="J129" s="162"/>
      <c r="K129" s="163"/>
      <c r="L129" s="174"/>
      <c r="M129" s="174"/>
    </row>
    <row r="130" spans="1:13" x14ac:dyDescent="0.3">
      <c r="A130" s="105"/>
      <c r="B130" s="116"/>
      <c r="C130" s="107"/>
      <c r="D130" s="108"/>
      <c r="E130" s="117"/>
      <c r="F130" s="110"/>
      <c r="G130" s="111"/>
      <c r="H130" s="112"/>
      <c r="I130" s="138"/>
      <c r="J130" s="113"/>
      <c r="K130" s="118"/>
      <c r="L130" s="119"/>
      <c r="M130" s="119"/>
    </row>
    <row r="131" spans="1:13" x14ac:dyDescent="0.3">
      <c r="A131" s="105"/>
      <c r="B131" s="116"/>
      <c r="C131" s="107"/>
      <c r="D131" s="108"/>
      <c r="E131" s="117"/>
      <c r="F131" s="110"/>
      <c r="G131" s="111"/>
      <c r="H131" s="112"/>
      <c r="I131" s="138"/>
      <c r="J131" s="113"/>
      <c r="K131" s="118"/>
      <c r="L131" s="115"/>
      <c r="M131" s="115"/>
    </row>
    <row r="132" spans="1:13" x14ac:dyDescent="0.3">
      <c r="A132" s="105"/>
      <c r="B132" s="116"/>
      <c r="C132" s="107"/>
      <c r="D132" s="108"/>
      <c r="E132" s="117"/>
      <c r="F132" s="110"/>
      <c r="G132" s="111"/>
      <c r="H132" s="112"/>
      <c r="I132" s="138"/>
      <c r="J132" s="113"/>
      <c r="K132" s="118"/>
      <c r="L132" s="119"/>
      <c r="M132" s="119"/>
    </row>
    <row r="133" spans="1:13" x14ac:dyDescent="0.3">
      <c r="A133" s="105"/>
      <c r="B133" s="116"/>
      <c r="C133" s="107"/>
      <c r="D133" s="108"/>
      <c r="E133" s="117"/>
      <c r="F133" s="110"/>
      <c r="G133" s="111"/>
      <c r="H133" s="112"/>
      <c r="I133" s="138"/>
      <c r="J133" s="113"/>
      <c r="K133" s="118"/>
      <c r="L133" s="115"/>
      <c r="M133" s="115"/>
    </row>
    <row r="134" spans="1:13" x14ac:dyDescent="0.3">
      <c r="A134" s="105"/>
      <c r="B134" s="116"/>
      <c r="C134" s="107"/>
      <c r="D134" s="108"/>
      <c r="E134" s="117"/>
      <c r="F134" s="110"/>
      <c r="G134" s="111"/>
      <c r="H134" s="112"/>
      <c r="I134" s="138"/>
      <c r="J134" s="113"/>
      <c r="K134" s="118"/>
      <c r="L134" s="119"/>
      <c r="M134" s="119"/>
    </row>
    <row r="135" spans="1:13" x14ac:dyDescent="0.3">
      <c r="A135" s="105"/>
      <c r="B135" s="116"/>
      <c r="C135" s="107"/>
      <c r="D135" s="108"/>
      <c r="E135" s="117"/>
      <c r="F135" s="110"/>
      <c r="G135" s="111"/>
      <c r="H135" s="112"/>
      <c r="I135" s="138"/>
      <c r="J135" s="113"/>
      <c r="K135" s="118"/>
      <c r="L135" s="115"/>
      <c r="M135" s="115"/>
    </row>
    <row r="136" spans="1:13" x14ac:dyDescent="0.3">
      <c r="A136" s="105"/>
      <c r="B136" s="116"/>
      <c r="C136" s="107"/>
      <c r="D136" s="108"/>
      <c r="E136" s="117"/>
      <c r="F136" s="110"/>
      <c r="G136" s="111"/>
      <c r="H136" s="112"/>
      <c r="I136" s="138"/>
      <c r="J136" s="113"/>
      <c r="K136" s="118"/>
      <c r="L136" s="119"/>
      <c r="M136" s="119"/>
    </row>
    <row r="137" spans="1:13" x14ac:dyDescent="0.3">
      <c r="A137" s="105"/>
      <c r="B137" s="116"/>
      <c r="C137" s="107"/>
      <c r="D137" s="108"/>
      <c r="E137" s="117"/>
      <c r="F137" s="110"/>
      <c r="G137" s="111"/>
      <c r="H137" s="112"/>
      <c r="I137" s="138"/>
      <c r="J137" s="113"/>
      <c r="K137" s="118"/>
      <c r="L137" s="115"/>
      <c r="M137" s="115"/>
    </row>
    <row r="138" spans="1:13" x14ac:dyDescent="0.3">
      <c r="A138" s="120"/>
      <c r="B138" s="116"/>
      <c r="C138" s="107"/>
      <c r="D138" s="108"/>
      <c r="E138" s="117"/>
      <c r="F138" s="110"/>
      <c r="G138" s="111"/>
      <c r="H138" s="112"/>
      <c r="I138" s="138"/>
      <c r="J138" s="113"/>
      <c r="K138" s="118"/>
      <c r="L138" s="119"/>
      <c r="M138" s="119"/>
    </row>
    <row r="139" spans="1:13" x14ac:dyDescent="0.3">
      <c r="A139" s="120"/>
      <c r="B139" s="116"/>
      <c r="C139" s="107"/>
      <c r="D139" s="108"/>
      <c r="E139" s="117"/>
      <c r="F139" s="110"/>
      <c r="G139" s="111"/>
      <c r="H139" s="112"/>
      <c r="I139" s="138"/>
      <c r="J139" s="113"/>
      <c r="K139" s="118"/>
      <c r="L139" s="119"/>
      <c r="M139" s="119"/>
    </row>
    <row r="140" spans="1:13" x14ac:dyDescent="0.3">
      <c r="A140" s="120"/>
      <c r="B140" s="116"/>
      <c r="C140" s="107"/>
      <c r="D140" s="108"/>
      <c r="E140" s="117"/>
      <c r="F140" s="110"/>
      <c r="G140" s="111"/>
      <c r="H140" s="112"/>
      <c r="I140" s="138"/>
      <c r="J140" s="113"/>
      <c r="K140" s="118"/>
      <c r="L140" s="119"/>
      <c r="M140" s="119"/>
    </row>
    <row r="141" spans="1:13" x14ac:dyDescent="0.3">
      <c r="A141" s="120"/>
      <c r="B141" s="116"/>
      <c r="C141" s="107"/>
      <c r="D141" s="108"/>
      <c r="E141" s="117"/>
      <c r="F141" s="110"/>
      <c r="G141" s="111"/>
      <c r="H141" s="112"/>
      <c r="I141" s="138"/>
      <c r="J141" s="113"/>
      <c r="K141" s="118"/>
      <c r="L141" s="119"/>
      <c r="M141" s="119"/>
    </row>
    <row r="142" spans="1:13" x14ac:dyDescent="0.3">
      <c r="A142" s="120"/>
      <c r="B142" s="116"/>
      <c r="C142" s="107"/>
      <c r="D142" s="108"/>
      <c r="E142" s="117"/>
      <c r="F142" s="110"/>
      <c r="G142" s="111"/>
      <c r="H142" s="112"/>
      <c r="I142" s="138"/>
      <c r="J142" s="113"/>
      <c r="K142" s="118"/>
      <c r="L142" s="119"/>
      <c r="M142" s="119"/>
    </row>
    <row r="143" spans="1:13" x14ac:dyDescent="0.3">
      <c r="A143" s="120"/>
      <c r="B143" s="116"/>
      <c r="C143" s="107"/>
      <c r="D143" s="108"/>
      <c r="E143" s="117"/>
      <c r="F143" s="110"/>
      <c r="G143" s="111"/>
      <c r="H143" s="112"/>
      <c r="I143" s="138"/>
      <c r="J143" s="113"/>
      <c r="K143" s="118"/>
      <c r="L143" s="121"/>
      <c r="M143" s="121"/>
    </row>
    <row r="144" spans="1:13" x14ac:dyDescent="0.3">
      <c r="A144" s="120"/>
      <c r="B144" s="116"/>
      <c r="C144" s="107"/>
      <c r="D144" s="108"/>
      <c r="E144" s="117"/>
      <c r="F144" s="110"/>
      <c r="G144" s="111"/>
      <c r="H144" s="112"/>
      <c r="I144" s="138"/>
      <c r="J144" s="113"/>
      <c r="K144" s="118"/>
      <c r="L144" s="121"/>
      <c r="M144" s="121"/>
    </row>
    <row r="145" spans="1:13" x14ac:dyDescent="0.3">
      <c r="A145" s="120"/>
      <c r="B145" s="116"/>
      <c r="C145" s="107"/>
      <c r="D145" s="108"/>
      <c r="E145" s="117"/>
      <c r="F145" s="110"/>
      <c r="G145" s="111"/>
      <c r="H145" s="112"/>
      <c r="I145" s="138"/>
      <c r="J145" s="113"/>
      <c r="K145" s="118"/>
      <c r="L145" s="121"/>
      <c r="M145" s="121"/>
    </row>
    <row r="146" spans="1:13" x14ac:dyDescent="0.3">
      <c r="A146" s="120"/>
      <c r="B146" s="116"/>
      <c r="C146" s="107"/>
      <c r="D146" s="108"/>
      <c r="E146" s="117"/>
      <c r="F146" s="110"/>
      <c r="G146" s="111"/>
      <c r="H146" s="112"/>
      <c r="I146" s="138"/>
      <c r="J146" s="113"/>
      <c r="K146" s="118"/>
      <c r="L146" s="121"/>
      <c r="M146" s="121"/>
    </row>
    <row r="147" spans="1:13" x14ac:dyDescent="0.3">
      <c r="A147" s="120"/>
      <c r="B147" s="116"/>
      <c r="C147" s="107"/>
      <c r="D147" s="108"/>
      <c r="E147" s="117"/>
      <c r="F147" s="110"/>
      <c r="G147" s="111"/>
      <c r="H147" s="112"/>
      <c r="I147" s="138"/>
      <c r="J147" s="113"/>
      <c r="K147" s="118"/>
      <c r="L147" s="121"/>
      <c r="M147" s="121"/>
    </row>
    <row r="148" spans="1:13" ht="15" thickBot="1" x14ac:dyDescent="0.35">
      <c r="A148" s="55"/>
      <c r="B148" s="28"/>
      <c r="C148" s="35"/>
      <c r="D148" s="36"/>
      <c r="E148" s="84"/>
      <c r="F148" s="27"/>
      <c r="G148" s="93"/>
      <c r="H148" s="95"/>
      <c r="I148" s="143"/>
      <c r="J148" s="122"/>
      <c r="K148" s="123"/>
      <c r="L148" s="124"/>
      <c r="M148" s="124"/>
    </row>
  </sheetData>
  <mergeCells count="16">
    <mergeCell ref="A1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K3"/>
    <mergeCell ref="A126:M126"/>
    <mergeCell ref="L3:M4"/>
    <mergeCell ref="A6:M6"/>
    <mergeCell ref="A31:M31"/>
    <mergeCell ref="A124:B124"/>
  </mergeCells>
  <pageMargins left="0.70866141732283461" right="0.31496062992125984" top="0.27559055118110237" bottom="0.27559055118110237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2026-02-20T07:31:25Z</dcterms:modified>
</cp:coreProperties>
</file>